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270" windowWidth="11145" windowHeight="4860"/>
  </bookViews>
  <sheets>
    <sheet name="Base" sheetId="1" r:id="rId1"/>
    <sheet name="Pltfm" sheetId="2" r:id="rId2"/>
    <sheet name="Wall" sheetId="6" r:id="rId3"/>
    <sheet name="Umu" sheetId="3" r:id="rId4"/>
    <sheet name="Other" sheetId="4" r:id="rId5"/>
    <sheet name="Photos" sheetId="5" r:id="rId6"/>
  </sheets>
  <calcPr calcId="125725"/>
</workbook>
</file>

<file path=xl/calcChain.xml><?xml version="1.0" encoding="utf-8"?>
<calcChain xmlns="http://schemas.openxmlformats.org/spreadsheetml/2006/main">
  <c r="A9" i="5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G4"/>
  <c r="F4"/>
  <c r="C4"/>
  <c r="A4"/>
  <c r="G3"/>
  <c r="F3"/>
  <c r="C3"/>
  <c r="A3"/>
  <c r="C2"/>
  <c r="A2"/>
  <c r="C1"/>
  <c r="A1"/>
  <c r="B4" i="4"/>
  <c r="A4"/>
  <c r="F3"/>
  <c r="E3"/>
  <c r="B3"/>
  <c r="A3"/>
  <c r="F2"/>
  <c r="E2"/>
  <c r="B2"/>
  <c r="A2"/>
  <c r="B1"/>
  <c r="A1"/>
  <c r="B4" i="3"/>
  <c r="A4"/>
  <c r="E3"/>
  <c r="D3"/>
  <c r="B3"/>
  <c r="A3"/>
  <c r="E2"/>
  <c r="D2"/>
  <c r="B2"/>
  <c r="A2"/>
  <c r="B1"/>
  <c r="A1"/>
  <c r="B4" i="6"/>
  <c r="A4"/>
  <c r="E3"/>
  <c r="D3"/>
  <c r="B3"/>
  <c r="A3"/>
  <c r="E2"/>
  <c r="D2"/>
  <c r="B2"/>
  <c r="A2"/>
  <c r="B1"/>
  <c r="A1"/>
  <c r="F4" i="2"/>
  <c r="E4"/>
  <c r="B4"/>
  <c r="A4"/>
  <c r="F3"/>
  <c r="E3"/>
  <c r="B3"/>
  <c r="A3"/>
  <c r="B2"/>
  <c r="A2"/>
  <c r="B1"/>
  <c r="A1"/>
  <c r="H4" i="1"/>
  <c r="I4" i="5" s="1"/>
  <c r="G4" i="1"/>
  <c r="H4" i="5" s="1"/>
  <c r="H3" i="1"/>
  <c r="I3" i="5" s="1"/>
  <c r="G3" i="1"/>
  <c r="H3" i="5" s="1"/>
  <c r="G3" i="2" l="1"/>
  <c r="G4"/>
  <c r="F2" i="6"/>
  <c r="F3"/>
  <c r="F2" i="3"/>
  <c r="F3"/>
  <c r="G2" i="4"/>
  <c r="G3"/>
  <c r="H3" i="2"/>
  <c r="H4"/>
  <c r="G2" i="6"/>
  <c r="G3"/>
  <c r="G2" i="3"/>
  <c r="G3"/>
  <c r="H2" i="4"/>
  <c r="H3"/>
</calcChain>
</file>

<file path=xl/sharedStrings.xml><?xml version="1.0" encoding="utf-8"?>
<sst xmlns="http://schemas.openxmlformats.org/spreadsheetml/2006/main" count="572" uniqueCount="385">
  <si>
    <t>Block</t>
  </si>
  <si>
    <t>Section</t>
  </si>
  <si>
    <t>Walls</t>
  </si>
  <si>
    <t>gpsS</t>
  </si>
  <si>
    <t>gpsW</t>
  </si>
  <si>
    <t>gpsS</t>
  </si>
  <si>
    <t>gpsW</t>
  </si>
  <si>
    <t>Other</t>
  </si>
  <si>
    <t>NW</t>
  </si>
  <si>
    <t>SE</t>
  </si>
  <si>
    <t>NW corner</t>
  </si>
  <si>
    <t>SE corner</t>
  </si>
  <si>
    <t>Date:</t>
  </si>
  <si>
    <t>(full names)</t>
  </si>
  <si>
    <t>xx°xx'xx"</t>
  </si>
  <si>
    <t>xxx°xx'xx"</t>
  </si>
  <si>
    <t>xx°.xxxx</t>
  </si>
  <si>
    <t>xxx°.xxxx</t>
  </si>
  <si>
    <t>[Decimal Degrees = Degrees + (Minutes/60) + (Seconds/3600)]</t>
  </si>
  <si>
    <t xml:space="preserve">Discription: </t>
  </si>
  <si>
    <t>(be detailed)</t>
  </si>
  <si>
    <t>Shape</t>
  </si>
  <si>
    <t>Sides</t>
  </si>
  <si>
    <t>Time</t>
  </si>
  <si>
    <t>p</t>
  </si>
  <si>
    <t>Platform</t>
  </si>
  <si>
    <t>u</t>
  </si>
  <si>
    <t>Umuti</t>
  </si>
  <si>
    <t>ww</t>
  </si>
  <si>
    <t>Walled Walkway</t>
  </si>
  <si>
    <t>sw</t>
  </si>
  <si>
    <t>Sunken Walkway</t>
  </si>
  <si>
    <t>sm</t>
  </si>
  <si>
    <t>Star Mound</t>
  </si>
  <si>
    <t>Description</t>
  </si>
  <si>
    <t>Photo#</t>
  </si>
  <si>
    <t>Example:</t>
  </si>
  <si>
    <t>GPS: [xxx°.xxxxxxx]</t>
  </si>
  <si>
    <t>SavePoint App</t>
  </si>
  <si>
    <t>length-m</t>
  </si>
  <si>
    <t>width-m</t>
  </si>
  <si>
    <t>height-m</t>
  </si>
  <si>
    <t>Shapes:</t>
  </si>
  <si>
    <t>C- Circular</t>
  </si>
  <si>
    <t>E - Elliptical</t>
  </si>
  <si>
    <t>S - Square</t>
  </si>
  <si>
    <t>R - Rectangular</t>
  </si>
  <si>
    <t>U - Uniform (shape uncertain)</t>
  </si>
  <si>
    <t>O - Oblong (shape uncertain)</t>
  </si>
  <si>
    <t>I - Irregular (see Comment)</t>
  </si>
  <si>
    <t>T - Triangular</t>
  </si>
  <si>
    <t>S - Sloping</t>
  </si>
  <si>
    <t>(slope of sides)</t>
  </si>
  <si>
    <t>V - Vertical</t>
  </si>
  <si>
    <t>Sides :</t>
  </si>
  <si>
    <t>Comment</t>
  </si>
  <si>
    <t>Basal Length</t>
  </si>
  <si>
    <t>Basal Width</t>
  </si>
  <si>
    <t>Max. Height</t>
  </si>
  <si>
    <t xml:space="preserve">Direction of platform </t>
  </si>
  <si>
    <t>Various</t>
  </si>
  <si>
    <t>axis along Length</t>
  </si>
  <si>
    <t>in degrees (mN=0)</t>
  </si>
  <si>
    <t>Length</t>
  </si>
  <si>
    <t>Elevated</t>
  </si>
  <si>
    <t>Walkway</t>
  </si>
  <si>
    <t>Path Width</t>
  </si>
  <si>
    <t>Walled</t>
  </si>
  <si>
    <t>Slope of</t>
  </si>
  <si>
    <t>'Umu ti'</t>
  </si>
  <si>
    <t>Raised rim</t>
  </si>
  <si>
    <t>earth oven</t>
  </si>
  <si>
    <t xml:space="preserve">Width </t>
  </si>
  <si>
    <t xml:space="preserve">Height  </t>
  </si>
  <si>
    <t>Elevated Walkway</t>
  </si>
  <si>
    <t>ew</t>
  </si>
  <si>
    <t>Sunkwn</t>
  </si>
  <si>
    <t>(See</t>
  </si>
  <si>
    <t>Shapes)</t>
  </si>
  <si>
    <t>(Star</t>
  </si>
  <si>
    <t>Mound)</t>
  </si>
  <si>
    <t>(in meters)</t>
  </si>
  <si>
    <t xml:space="preserve">Earth Rim </t>
  </si>
  <si>
    <t>Max Height</t>
  </si>
  <si>
    <t>Max. Width</t>
  </si>
  <si>
    <t>Max. Depth</t>
  </si>
  <si>
    <t>Max. Wall Height</t>
  </si>
  <si>
    <t>Type#</t>
  </si>
  <si>
    <t>Type Key:</t>
  </si>
  <si>
    <t>(see Key)</t>
  </si>
  <si>
    <t>??</t>
  </si>
  <si>
    <t>Very Small (v.sm)</t>
  </si>
  <si>
    <t>&lt; 5 cm in diameter</t>
  </si>
  <si>
    <t>(under comments)</t>
  </si>
  <si>
    <t>Small (sm.)</t>
  </si>
  <si>
    <t>5-10 cm in dia.</t>
  </si>
  <si>
    <t>Medium (med)</t>
  </si>
  <si>
    <t>10-20 cm. in dia.</t>
  </si>
  <si>
    <t>Large (Lg)</t>
  </si>
  <si>
    <t>30-50 cm. in dia.</t>
  </si>
  <si>
    <t>Very Large (V.Lg.)</t>
  </si>
  <si>
    <t>&gt; 50 cm. in dia.</t>
  </si>
  <si>
    <t>Stone Size</t>
  </si>
  <si>
    <t>indicated by precission indicated (except H which is within .10 m)</t>
  </si>
  <si>
    <t>All measurements for L, W, &amp; H in meters with accuracy as</t>
  </si>
  <si>
    <t>Palauli Survey Site Data Key</t>
  </si>
  <si>
    <t>GPS Pt.</t>
  </si>
  <si>
    <t>Team</t>
  </si>
  <si>
    <t>Orienation</t>
  </si>
  <si>
    <t>Heading°</t>
  </si>
  <si>
    <t>Palaul 3</t>
  </si>
  <si>
    <t>Wall</t>
  </si>
  <si>
    <t>Start</t>
  </si>
  <si>
    <t>Collection Name: (Block # Team # - Date)</t>
  </si>
  <si>
    <t>B4t2-1503</t>
  </si>
  <si>
    <t>(Block4, Team2, 15 Mar)</t>
  </si>
  <si>
    <t>w</t>
  </si>
  <si>
    <t>10B</t>
  </si>
  <si>
    <t>13.44.46</t>
  </si>
  <si>
    <t xml:space="preserve"> 172.17.56</t>
  </si>
  <si>
    <t>13.44.56</t>
  </si>
  <si>
    <t xml:space="preserve"> 172.17.46</t>
  </si>
  <si>
    <t>Team:</t>
  </si>
  <si>
    <t>Recorder:</t>
  </si>
  <si>
    <t>Tech:</t>
  </si>
  <si>
    <t>Qtrmstr:</t>
  </si>
  <si>
    <t>N</t>
  </si>
  <si>
    <t>Matiu sitting on a log with faaala plantation as background</t>
  </si>
  <si>
    <t>04-Apr-17</t>
  </si>
  <si>
    <t>sides slope down.</t>
  </si>
  <si>
    <t>S-SE</t>
  </si>
  <si>
    <t>E</t>
  </si>
  <si>
    <t>O</t>
  </si>
  <si>
    <t>V</t>
  </si>
  <si>
    <t>P101-Irregular disturbed platform</t>
  </si>
  <si>
    <t>N-NW</t>
  </si>
  <si>
    <t>W101</t>
  </si>
  <si>
    <t>W101-destroyed wall</t>
  </si>
  <si>
    <t>W101-wall that has been destroyed over the years</t>
  </si>
  <si>
    <t>P101-disturbed platform</t>
  </si>
  <si>
    <t>U101-umuti with sides sloping</t>
  </si>
  <si>
    <t>N</t>
  </si>
  <si>
    <t>W102</t>
  </si>
  <si>
    <t>V</t>
  </si>
  <si>
    <t>U101</t>
  </si>
  <si>
    <t>S</t>
  </si>
  <si>
    <t>P101</t>
  </si>
  <si>
    <t>W102-wall in contact but some rocks taken out</t>
  </si>
  <si>
    <t xml:space="preserve">W102-wall in contact but other rocks taken away </t>
  </si>
  <si>
    <t>W</t>
  </si>
  <si>
    <t>P102</t>
  </si>
  <si>
    <t>R</t>
  </si>
  <si>
    <t>V</t>
  </si>
  <si>
    <t xml:space="preserve">P102-platform badly destroyed </t>
  </si>
  <si>
    <t xml:space="preserve">N-NE </t>
  </si>
  <si>
    <t>P102-badly interrupted platform</t>
  </si>
  <si>
    <t>P103</t>
  </si>
  <si>
    <t>W</t>
  </si>
  <si>
    <t>R</t>
  </si>
  <si>
    <t>S</t>
  </si>
  <si>
    <t xml:space="preserve">P103-sloping edges of the platform </t>
  </si>
  <si>
    <t>N-NE</t>
  </si>
  <si>
    <t>P103-sloping edges of the platform</t>
  </si>
  <si>
    <t>P104</t>
  </si>
  <si>
    <t>S</t>
  </si>
  <si>
    <t>P104-One side is higher from the ground and the other leveled with the ground</t>
  </si>
  <si>
    <t>O</t>
  </si>
  <si>
    <t xml:space="preserve">P104-higher end than the other </t>
  </si>
  <si>
    <t>W-SW</t>
  </si>
  <si>
    <t>W103</t>
  </si>
  <si>
    <t>V</t>
  </si>
  <si>
    <t>E</t>
  </si>
  <si>
    <t>W103-badly desyroyed humongous rocks forming wall</t>
  </si>
  <si>
    <t>W103-badly disturbed gigantic rocks wall forming</t>
  </si>
  <si>
    <t>W-SW</t>
  </si>
  <si>
    <t xml:space="preserve">W104-sloping walls. disturbed </t>
  </si>
  <si>
    <t>W104</t>
  </si>
  <si>
    <t>S</t>
  </si>
  <si>
    <t>W104-walls badly ruined</t>
  </si>
  <si>
    <t>W105</t>
  </si>
  <si>
    <t>W105-destroyed wall</t>
  </si>
  <si>
    <t>N</t>
  </si>
  <si>
    <t xml:space="preserve">W105-slanting wall on both sides </t>
  </si>
  <si>
    <t>P105</t>
  </si>
  <si>
    <t>N</t>
  </si>
  <si>
    <t>R</t>
  </si>
  <si>
    <t>V</t>
  </si>
  <si>
    <t>P105-flat sides</t>
  </si>
  <si>
    <t>E-NE</t>
  </si>
  <si>
    <t xml:space="preserve">P105-flat sides platform </t>
  </si>
  <si>
    <t>W106</t>
  </si>
  <si>
    <t>S</t>
  </si>
  <si>
    <t xml:space="preserve">W106-some rocks taken out to build a recent wall </t>
  </si>
  <si>
    <t xml:space="preserve">W-NW </t>
  </si>
  <si>
    <t>W106-fully collapsed wall</t>
  </si>
  <si>
    <t>P106</t>
  </si>
  <si>
    <t>O</t>
  </si>
  <si>
    <t>E</t>
  </si>
  <si>
    <t>P106-oriented sides</t>
  </si>
  <si>
    <t>P107</t>
  </si>
  <si>
    <t>S</t>
  </si>
  <si>
    <t>R</t>
  </si>
  <si>
    <t xml:space="preserve">P106-oriented disturbed sides </t>
  </si>
  <si>
    <t xml:space="preserve">P107-disturbed platform </t>
  </si>
  <si>
    <t>P107-disturbed platform</t>
  </si>
  <si>
    <t>W</t>
  </si>
  <si>
    <t>tall grass (.5 to 1m), gently rising to NE, forested on NE section of survey area</t>
  </si>
  <si>
    <t>Site</t>
  </si>
  <si>
    <t>All</t>
  </si>
  <si>
    <t>p501</t>
  </si>
  <si>
    <t>106.5m</t>
  </si>
  <si>
    <t>E-W</t>
  </si>
  <si>
    <t>disturbed plateform, hardly able to see the edge, slope to the west side of the platform.covered in grass</t>
  </si>
  <si>
    <t>P503b</t>
  </si>
  <si>
    <t>o</t>
  </si>
  <si>
    <t>big plateform covered in grass. very disturbed plateform</t>
  </si>
  <si>
    <t>P504a</t>
  </si>
  <si>
    <t>Center</t>
  </si>
  <si>
    <t>C</t>
  </si>
  <si>
    <t>rock fromation disturbed(actually a grave site)</t>
  </si>
  <si>
    <t>P507a</t>
  </si>
  <si>
    <t>disturbed plateform rock alignment been moved and the entire plateform is covered in grass and taro</t>
  </si>
  <si>
    <t xml:space="preserve">W501a </t>
  </si>
  <si>
    <t>rocks all spread out</t>
  </si>
  <si>
    <t>W502a</t>
  </si>
  <si>
    <t>.3 (5.)</t>
  </si>
  <si>
    <t>BA501a</t>
  </si>
  <si>
    <t>Boulder alignment very well seen but rocks are misplaced</t>
  </si>
  <si>
    <t>P505</t>
  </si>
  <si>
    <t>earth mound, according to villager earth mound was used to plant ufi</t>
  </si>
  <si>
    <t>P506</t>
  </si>
  <si>
    <t>Earth mound also used for planting ufi and taro according to villager</t>
  </si>
  <si>
    <t>BA502a</t>
  </si>
  <si>
    <t>P503a</t>
  </si>
  <si>
    <t xml:space="preserve">star mount 8 arms still a bit well structured, covered in grass </t>
  </si>
  <si>
    <t>p401</t>
  </si>
  <si>
    <t xml:space="preserve">Disturbed </t>
  </si>
  <si>
    <t>p402</t>
  </si>
  <si>
    <t>102°</t>
  </si>
  <si>
    <t>very disturbed cover with vegetation.</t>
  </si>
  <si>
    <t>p403</t>
  </si>
  <si>
    <t>210°</t>
  </si>
  <si>
    <t>SSW</t>
  </si>
  <si>
    <t>unknown shape because of the disturbed.</t>
  </si>
  <si>
    <t>p404</t>
  </si>
  <si>
    <t>10°</t>
  </si>
  <si>
    <t xml:space="preserve">little disturbance </t>
  </si>
  <si>
    <t>p405</t>
  </si>
  <si>
    <t>259°</t>
  </si>
  <si>
    <t>looks like a platform of a little fale.</t>
  </si>
  <si>
    <t>p406</t>
  </si>
  <si>
    <t>133°</t>
  </si>
  <si>
    <t>removed some rocks with rich vegetation.</t>
  </si>
  <si>
    <t>W401</t>
  </si>
  <si>
    <t xml:space="preserve">Wall with rocks. covered by vegetation </t>
  </si>
  <si>
    <t>W402</t>
  </si>
  <si>
    <t>Possible walkway made by large stones</t>
  </si>
  <si>
    <t>W403</t>
  </si>
  <si>
    <t>W404</t>
  </si>
  <si>
    <t>slopping wall with vegetation.</t>
  </si>
  <si>
    <t>W405</t>
  </si>
  <si>
    <t>rocking wall covers with vegetation.</t>
  </si>
  <si>
    <t>EW401A</t>
  </si>
  <si>
    <t>S. covered with vegetation</t>
  </si>
  <si>
    <t>EW401B</t>
  </si>
  <si>
    <t>EW401C</t>
  </si>
  <si>
    <t>W301b</t>
  </si>
  <si>
    <t>s</t>
  </si>
  <si>
    <t>centre</t>
  </si>
  <si>
    <t>W301a</t>
  </si>
  <si>
    <t>first edge</t>
  </si>
  <si>
    <t>W301c</t>
  </si>
  <si>
    <t>last edge W301</t>
  </si>
  <si>
    <t>W302a</t>
  </si>
  <si>
    <t>v</t>
  </si>
  <si>
    <t>the forst sight edge of the w302</t>
  </si>
  <si>
    <t>W302b</t>
  </si>
  <si>
    <t>the middle  edge if the W302</t>
  </si>
  <si>
    <t>the last edge</t>
  </si>
  <si>
    <t>WW301a</t>
  </si>
  <si>
    <t xml:space="preserve">first edge </t>
  </si>
  <si>
    <t>WW301b</t>
  </si>
  <si>
    <t>WW301c</t>
  </si>
  <si>
    <t>last edge</t>
  </si>
  <si>
    <t>W302c</t>
  </si>
  <si>
    <t>NE</t>
  </si>
  <si>
    <t>c</t>
  </si>
  <si>
    <t>a proper landform that has only rock showing</t>
  </si>
  <si>
    <t>P201</t>
  </si>
  <si>
    <t xml:space="preserve">O </t>
  </si>
  <si>
    <t xml:space="preserve">an old fale platform </t>
  </si>
  <si>
    <t>P202</t>
  </si>
  <si>
    <t xml:space="preserve">SW </t>
  </si>
  <si>
    <t>r</t>
  </si>
  <si>
    <t>none</t>
  </si>
  <si>
    <t xml:space="preserve">fale platform square shaped </t>
  </si>
  <si>
    <t>P203</t>
  </si>
  <si>
    <t>SW</t>
  </si>
  <si>
    <t>small fale platform</t>
  </si>
  <si>
    <t>P204</t>
  </si>
  <si>
    <t>i</t>
  </si>
  <si>
    <t>a fale platform that's wrecked and is close to the star mount</t>
  </si>
  <si>
    <t>P205</t>
  </si>
  <si>
    <t xml:space="preserve">wrecked platform with rocks scattered everywhere </t>
  </si>
  <si>
    <t>P206</t>
  </si>
  <si>
    <t>a big fale platform with a rectangular shape. Even with all the grass the rocks are still placed evenly</t>
  </si>
  <si>
    <t>P207</t>
  </si>
  <si>
    <t>a high and big fale platform that has an elevated walk way. couldn't exactly tell the shape but it shaped out an oval shape</t>
  </si>
  <si>
    <t>P208</t>
  </si>
  <si>
    <t>a small platform and has a circular shape</t>
  </si>
  <si>
    <t>P209</t>
  </si>
  <si>
    <t>a small fale platform</t>
  </si>
  <si>
    <t>P210</t>
  </si>
  <si>
    <t>fale platform</t>
  </si>
  <si>
    <t>P211</t>
  </si>
  <si>
    <t xml:space="preserve">small fale platform </t>
  </si>
  <si>
    <t>P212</t>
  </si>
  <si>
    <t>small circular platform</t>
  </si>
  <si>
    <t>W201</t>
  </si>
  <si>
    <t>a wrecked rock wall</t>
  </si>
  <si>
    <t>W202</t>
  </si>
  <si>
    <t>a rock wall that still stands up to this day and is also connected to walk 1</t>
  </si>
  <si>
    <t>w203</t>
  </si>
  <si>
    <t>rock wall that connects to both wall1 and wa2</t>
  </si>
  <si>
    <t>W204</t>
  </si>
  <si>
    <t>rock walk that is connected to wall 3</t>
  </si>
  <si>
    <t>EW201</t>
  </si>
  <si>
    <t>an elevated walkway that is connected from a fale platform (P107)</t>
  </si>
  <si>
    <t>SM201a</t>
  </si>
  <si>
    <t xml:space="preserve">6 armed star mound; north east side of the star mount </t>
  </si>
  <si>
    <t>p407</t>
  </si>
  <si>
    <t xml:space="preserve">49° </t>
  </si>
  <si>
    <t>I</t>
  </si>
  <si>
    <t>curve platform from South East to the north west340°.</t>
  </si>
  <si>
    <t>RA401</t>
  </si>
  <si>
    <t>rock alinement with circle shape with a hole inside.</t>
  </si>
  <si>
    <t>RA402</t>
  </si>
  <si>
    <t>llines of rocks covered by grass.</t>
  </si>
  <si>
    <t>RA403</t>
  </si>
  <si>
    <t>straight line of rocks.</t>
  </si>
  <si>
    <t>SR401</t>
  </si>
  <si>
    <t>scatter rocks.</t>
  </si>
  <si>
    <t>SR402</t>
  </si>
  <si>
    <t>SR403</t>
  </si>
  <si>
    <t>sscatter rocks.</t>
  </si>
  <si>
    <t>SR404</t>
  </si>
  <si>
    <t xml:space="preserve">sscatter rocks </t>
  </si>
  <si>
    <t>SR405</t>
  </si>
  <si>
    <t xml:space="preserve">scatter rocks. </t>
  </si>
  <si>
    <t>SR406</t>
  </si>
  <si>
    <t>SR407</t>
  </si>
  <si>
    <t>P501a</t>
  </si>
  <si>
    <t>12.80m(top)E-W</t>
  </si>
  <si>
    <t>51°</t>
  </si>
  <si>
    <t>possible star mound</t>
  </si>
  <si>
    <t>P301</t>
  </si>
  <si>
    <t>140°</t>
  </si>
  <si>
    <t>P302</t>
  </si>
  <si>
    <t>158°</t>
  </si>
  <si>
    <t>p302 covering with many of grass</t>
  </si>
  <si>
    <t>P303</t>
  </si>
  <si>
    <t>123°</t>
  </si>
  <si>
    <t>some part of the land of p303 that has been used before</t>
  </si>
  <si>
    <t>P304</t>
  </si>
  <si>
    <t>NNW</t>
  </si>
  <si>
    <t>157°</t>
  </si>
  <si>
    <t>disturb p304 platform</t>
  </si>
  <si>
    <t>U301</t>
  </si>
  <si>
    <t>ring of large rocks (.5m); open on SW  end, very grassy land and may be umuti??; not typical</t>
  </si>
  <si>
    <t>P213</t>
  </si>
  <si>
    <t xml:space="preserve">an irregular shaped platform </t>
  </si>
  <si>
    <t>P214</t>
  </si>
  <si>
    <t xml:space="preserve">i </t>
  </si>
  <si>
    <t>a big fale platform with an irregular shape</t>
  </si>
  <si>
    <t>P215</t>
  </si>
  <si>
    <t xml:space="preserve">a big fale platform </t>
  </si>
  <si>
    <t>P216</t>
  </si>
  <si>
    <t>i(r)</t>
  </si>
  <si>
    <t>RA201</t>
  </si>
  <si>
    <t>RA202</t>
  </si>
  <si>
    <t xml:space="preserve">rock alignment toward a North and South orientation </t>
  </si>
  <si>
    <t>EW202</t>
  </si>
  <si>
    <t>elevated walk way</t>
  </si>
  <si>
    <t>WW201</t>
  </si>
  <si>
    <t xml:space="preserve">elevated walkway that's badly disturbed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</si>
</sst>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0"/>
    <numFmt numFmtId="166" formatCode="[$-409]h:mm\ AM/PM;@"/>
    <numFmt numFmtId="167" formatCode="[$-409]d\-mmm\-yy;@"/>
  </numFmts>
  <fonts count="4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9" borderId="0" applyNumberFormat="0" applyBorder="0" applyAlignment="0" applyProtection="0"/>
  </cellStyleXfs>
  <cellXfs count="19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/>
    <xf numFmtId="14" fontId="0" fillId="0" borderId="0" xfId="0" quotePrefix="1" applyNumberFormat="1" applyAlignment="1">
      <alignment horizontal="right"/>
    </xf>
    <xf numFmtId="165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9" fontId="0" fillId="0" borderId="1" xfId="0" applyNumberFormat="1" applyBorder="1" applyAlignment="1">
      <alignment horizontal="right"/>
    </xf>
    <xf numFmtId="167" fontId="0" fillId="0" borderId="0" xfId="0" applyNumberFormat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4" xfId="0" applyFont="1" applyBorder="1"/>
    <xf numFmtId="0" fontId="2" fillId="0" borderId="3" xfId="0" applyFont="1" applyBorder="1"/>
    <xf numFmtId="0" fontId="0" fillId="2" borderId="2" xfId="0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5" xfId="0" applyBorder="1"/>
    <xf numFmtId="0" fontId="0" fillId="0" borderId="6" xfId="0" applyBorder="1"/>
    <xf numFmtId="0" fontId="0" fillId="4" borderId="1" xfId="0" applyFill="1" applyBorder="1"/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right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top"/>
    </xf>
    <xf numFmtId="0" fontId="0" fillId="0" borderId="8" xfId="0" applyBorder="1"/>
    <xf numFmtId="2" fontId="0" fillId="0" borderId="2" xfId="0" applyNumberFormat="1" applyBorder="1"/>
    <xf numFmtId="166" fontId="0" fillId="0" borderId="1" xfId="0" applyNumberFormat="1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quotePrefix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7" xfId="0" applyBorder="1"/>
    <xf numFmtId="0" fontId="0" fillId="0" borderId="16" xfId="0" applyBorder="1"/>
    <xf numFmtId="0" fontId="0" fillId="0" borderId="17" xfId="0" applyBorder="1"/>
    <xf numFmtId="0" fontId="0" fillId="5" borderId="2" xfId="0" applyFill="1" applyBorder="1"/>
    <xf numFmtId="0" fontId="0" fillId="6" borderId="11" xfId="0" applyFill="1" applyBorder="1"/>
    <xf numFmtId="0" fontId="0" fillId="6" borderId="12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3" xfId="0" quotePrefix="1" applyBorder="1"/>
    <xf numFmtId="0" fontId="0" fillId="7" borderId="7" xfId="0" applyFill="1" applyBorder="1"/>
    <xf numFmtId="0" fontId="0" fillId="7" borderId="6" xfId="0" applyFill="1" applyBorder="1"/>
    <xf numFmtId="0" fontId="0" fillId="3" borderId="4" xfId="0" applyFill="1" applyBorder="1"/>
    <xf numFmtId="0" fontId="0" fillId="8" borderId="2" xfId="0" applyFill="1" applyBorder="1"/>
    <xf numFmtId="0" fontId="0" fillId="8" borderId="3" xfId="0" applyFill="1" applyBorder="1"/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20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0" fontId="3" fillId="9" borderId="1" xfId="1" applyBorder="1"/>
    <xf numFmtId="164" fontId="3" fillId="9" borderId="1" xfId="1" applyNumberFormat="1" applyBorder="1"/>
    <xf numFmtId="0" fontId="3" fillId="9" borderId="1" xfId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3" fillId="9" borderId="1" xfId="1" applyBorder="1"/>
    <xf numFmtId="1" fontId="3" fillId="9" borderId="1" xfId="1" applyNumberFormat="1" applyBorder="1"/>
    <xf numFmtId="164" fontId="3" fillId="9" borderId="1" xfId="1" applyNumberFormat="1" applyBorder="1"/>
    <xf numFmtId="1" fontId="3" fillId="0" borderId="1" xfId="1" applyNumberFormat="1" applyFill="1" applyBorder="1"/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3" fillId="9" borderId="1" xfId="1" applyBorder="1" applyAlignment="1">
      <alignment horizontal="center"/>
    </xf>
    <xf numFmtId="0" fontId="3" fillId="9" borderId="2" xfId="1" applyBorder="1"/>
    <xf numFmtId="0" fontId="0" fillId="0" borderId="1" xfId="0" applyBorder="1"/>
    <xf numFmtId="0" fontId="0" fillId="0" borderId="2" xfId="0" applyBorder="1"/>
    <xf numFmtId="164" fontId="0" fillId="0" borderId="1" xfId="0" applyNumberFormat="1" applyBorder="1"/>
    <xf numFmtId="0" fontId="3" fillId="9" borderId="1" xfId="1" applyBorder="1"/>
    <xf numFmtId="0" fontId="3" fillId="9" borderId="1" xfId="1" applyBorder="1" applyAlignment="1">
      <alignment horizontal="center"/>
    </xf>
    <xf numFmtId="0" fontId="0" fillId="0" borderId="1" xfId="0" applyBorder="1"/>
    <xf numFmtId="0" fontId="0" fillId="0" borderId="2" xfId="0" applyBorder="1"/>
    <xf numFmtId="164" fontId="0" fillId="0" borderId="1" xfId="0" applyNumberFormat="1" applyBorder="1"/>
    <xf numFmtId="0" fontId="3" fillId="9" borderId="1" xfId="1" applyBorder="1"/>
    <xf numFmtId="0" fontId="3" fillId="9" borderId="1" xfId="1" applyBorder="1" applyAlignment="1">
      <alignment horizontal="center"/>
    </xf>
    <xf numFmtId="0" fontId="0" fillId="0" borderId="1" xfId="0" applyBorder="1"/>
    <xf numFmtId="0" fontId="0" fillId="0" borderId="1" xfId="0" applyBorder="1"/>
    <xf numFmtId="164" fontId="0" fillId="0" borderId="1" xfId="0" applyNumberFormat="1" applyBorder="1"/>
    <xf numFmtId="0" fontId="3" fillId="9" borderId="1" xfId="1" applyBorder="1"/>
    <xf numFmtId="0" fontId="3" fillId="9" borderId="1" xfId="1" applyBorder="1" applyAlignment="1">
      <alignment horizontal="center"/>
    </xf>
    <xf numFmtId="0" fontId="0" fillId="0" borderId="1" xfId="0" applyBorder="1"/>
    <xf numFmtId="2" fontId="0" fillId="0" borderId="0" xfId="0" applyNumberFormat="1"/>
    <xf numFmtId="164" fontId="0" fillId="0" borderId="1" xfId="0" applyNumberFormat="1" applyBorder="1"/>
    <xf numFmtId="2" fontId="0" fillId="0" borderId="2" xfId="0" applyNumberFormat="1" applyBorder="1"/>
    <xf numFmtId="0" fontId="3" fillId="9" borderId="1" xfId="1" applyBorder="1"/>
    <xf numFmtId="0" fontId="3" fillId="9" borderId="1" xfId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9" borderId="1" xfId="1" applyBorder="1" applyAlignment="1">
      <alignment horizontal="right"/>
    </xf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2" xfId="0" applyNumberFormat="1" applyBorder="1"/>
    <xf numFmtId="0" fontId="3" fillId="9" borderId="2" xfId="1" applyBorder="1"/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2" xfId="0" applyNumberFormat="1" applyBorder="1"/>
    <xf numFmtId="2" fontId="0" fillId="0" borderId="2" xfId="0" applyNumberFormat="1" applyBorder="1" applyAlignment="1">
      <alignment horizontal="right"/>
    </xf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/>
    <xf numFmtId="0" fontId="0" fillId="0" borderId="1" xfId="0" applyBorder="1"/>
    <xf numFmtId="2" fontId="0" fillId="0" borderId="0" xfId="0" applyNumberFormat="1"/>
    <xf numFmtId="167" fontId="0" fillId="0" borderId="0" xfId="0" applyNumberFormat="1" applyAlignment="1">
      <alignment horizontal="right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left"/>
    </xf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9" borderId="2" xfId="1" applyBorder="1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39"/>
  <sheetViews>
    <sheetView tabSelected="1" workbookViewId="0">
      <selection activeCell="C4" sqref="C4"/>
    </sheetView>
  </sheetViews>
  <sheetFormatPr defaultRowHeight="15"/>
  <cols>
    <col min="1" max="1" width="7.7109375" customWidth="1"/>
    <col min="5" max="5" width="9.5703125" customWidth="1"/>
    <col min="6" max="6" width="10" customWidth="1"/>
    <col min="7" max="8" width="11.7109375" customWidth="1"/>
    <col min="12" max="12" width="11.5703125" customWidth="1"/>
    <col min="13" max="13" width="14.5703125" customWidth="1"/>
    <col min="14" max="14" width="17.5703125" customWidth="1"/>
    <col min="17" max="17" width="18" customWidth="1"/>
  </cols>
  <sheetData>
    <row r="1" spans="1:14">
      <c r="A1" s="7" t="s">
        <v>1</v>
      </c>
      <c r="B1" s="14" t="s">
        <v>110</v>
      </c>
      <c r="E1" t="s">
        <v>5</v>
      </c>
      <c r="F1" t="s">
        <v>6</v>
      </c>
    </row>
    <row r="2" spans="1:14">
      <c r="A2" s="7" t="s">
        <v>0</v>
      </c>
      <c r="B2" s="15" t="s">
        <v>117</v>
      </c>
      <c r="E2" s="8" t="s">
        <v>14</v>
      </c>
      <c r="F2" s="8" t="s">
        <v>15</v>
      </c>
      <c r="G2" s="9" t="s">
        <v>16</v>
      </c>
      <c r="H2" s="9" t="s">
        <v>17</v>
      </c>
    </row>
    <row r="3" spans="1:14">
      <c r="A3" t="s">
        <v>12</v>
      </c>
      <c r="B3" s="18" t="s">
        <v>128</v>
      </c>
      <c r="C3" s="146">
        <v>42831</v>
      </c>
      <c r="D3" s="5" t="s">
        <v>10</v>
      </c>
      <c r="E3" s="4" t="s">
        <v>118</v>
      </c>
      <c r="F3" s="4" t="s">
        <v>119</v>
      </c>
      <c r="G3" s="10">
        <f>(LEFT(E3,2)+((MID(E3,4,2)/60)+(RIGHT(E3,2)/3600)))*-1</f>
        <v>-13.746111111111111</v>
      </c>
      <c r="H3" s="10">
        <f>-(LEFT(F3,3)+((MID(F3,5,2)/60)+(RIGHT(F3,2)/3600)))</f>
        <v>-17.017222222222223</v>
      </c>
      <c r="J3" s="11" t="s">
        <v>18</v>
      </c>
    </row>
    <row r="4" spans="1:14">
      <c r="A4" t="s">
        <v>107</v>
      </c>
      <c r="B4" s="64" t="s">
        <v>208</v>
      </c>
      <c r="D4" s="5" t="s">
        <v>11</v>
      </c>
      <c r="E4" s="4" t="s">
        <v>120</v>
      </c>
      <c r="F4" s="4" t="s">
        <v>121</v>
      </c>
      <c r="G4" s="13">
        <f>(LEFT(E4,2)+((MID(E4,4,2)/60)+(RIGHT(E4,2)/3600)))*-1</f>
        <v>-13.748888888888889</v>
      </c>
      <c r="H4" s="10">
        <f>-(LEFT(F4,3)+((MID(F4,5,2)/60)+(RIGHT(F4,2)/3600)))</f>
        <v>-17.014444444444443</v>
      </c>
    </row>
    <row r="6" spans="1:14">
      <c r="A6" t="s">
        <v>122</v>
      </c>
      <c r="B6" t="s">
        <v>13</v>
      </c>
    </row>
    <row r="7" spans="1:14">
      <c r="B7" s="3" t="s">
        <v>123</v>
      </c>
    </row>
    <row r="8" spans="1:14">
      <c r="B8" s="3" t="s">
        <v>124</v>
      </c>
    </row>
    <row r="9" spans="1:14">
      <c r="B9" s="3" t="s">
        <v>125</v>
      </c>
    </row>
    <row r="10" spans="1:14">
      <c r="B10" s="3"/>
    </row>
    <row r="11" spans="1:14">
      <c r="A11" t="s">
        <v>19</v>
      </c>
      <c r="B11" t="s">
        <v>20</v>
      </c>
      <c r="D11" t="s">
        <v>206</v>
      </c>
    </row>
    <row r="13" spans="1:14" ht="15.75" thickBot="1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15.75" thickTop="1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>
      <c r="B15" s="25" t="s">
        <v>105</v>
      </c>
      <c r="C15" s="26"/>
      <c r="D15" s="60"/>
      <c r="E15" s="7"/>
      <c r="F15" s="7"/>
      <c r="G15" s="7"/>
      <c r="H15" s="7"/>
      <c r="I15" s="7"/>
      <c r="J15" s="7"/>
      <c r="K15" s="7"/>
      <c r="L15" s="7"/>
      <c r="M15" s="7"/>
      <c r="N15" s="7"/>
    </row>
    <row r="17" spans="2:18" ht="15.75">
      <c r="B17" s="24" t="s">
        <v>88</v>
      </c>
      <c r="C17" s="20"/>
      <c r="D17" s="21"/>
      <c r="F17" s="61" t="s">
        <v>37</v>
      </c>
      <c r="G17" s="62"/>
      <c r="H17" s="20" t="s">
        <v>38</v>
      </c>
      <c r="I17" s="22"/>
      <c r="K17" s="53" t="s">
        <v>87</v>
      </c>
      <c r="L17" s="53" t="s">
        <v>63</v>
      </c>
      <c r="M17" s="53" t="s">
        <v>72</v>
      </c>
      <c r="N17" s="53" t="s">
        <v>73</v>
      </c>
      <c r="O17" s="53" t="s">
        <v>21</v>
      </c>
      <c r="P17" s="53" t="s">
        <v>22</v>
      </c>
      <c r="Q17" s="53" t="s">
        <v>109</v>
      </c>
      <c r="R17" s="53" t="s">
        <v>55</v>
      </c>
    </row>
    <row r="18" spans="2:18">
      <c r="B18" s="19" t="s">
        <v>24</v>
      </c>
      <c r="C18" s="20" t="s">
        <v>25</v>
      </c>
      <c r="D18" s="21"/>
      <c r="F18" s="19" t="s">
        <v>113</v>
      </c>
      <c r="G18" s="20"/>
      <c r="H18" s="20"/>
      <c r="I18" s="21"/>
      <c r="K18" s="54" t="s">
        <v>89</v>
      </c>
      <c r="L18" s="54" t="s">
        <v>81</v>
      </c>
      <c r="M18" s="54" t="s">
        <v>81</v>
      </c>
      <c r="N18" s="54" t="s">
        <v>81</v>
      </c>
      <c r="O18" s="54"/>
      <c r="P18" s="54"/>
      <c r="Q18" s="54"/>
      <c r="R18" s="54"/>
    </row>
    <row r="19" spans="2:18" ht="15.75">
      <c r="B19" s="19" t="s">
        <v>26</v>
      </c>
      <c r="C19" s="20" t="s">
        <v>27</v>
      </c>
      <c r="D19" s="21"/>
      <c r="F19" s="19"/>
      <c r="G19" s="20" t="s">
        <v>36</v>
      </c>
      <c r="H19" s="23" t="s">
        <v>114</v>
      </c>
      <c r="I19" s="21"/>
    </row>
    <row r="20" spans="2:18">
      <c r="B20" s="19" t="s">
        <v>116</v>
      </c>
      <c r="C20" s="20" t="s">
        <v>111</v>
      </c>
      <c r="D20" s="21"/>
      <c r="F20" s="19"/>
      <c r="G20" s="20"/>
      <c r="H20" s="20" t="s">
        <v>115</v>
      </c>
      <c r="I20" s="21"/>
      <c r="K20" s="43" t="s">
        <v>25</v>
      </c>
      <c r="L20" s="43" t="s">
        <v>56</v>
      </c>
      <c r="M20" s="43" t="s">
        <v>57</v>
      </c>
      <c r="N20" s="43" t="s">
        <v>58</v>
      </c>
      <c r="O20" s="43" t="s">
        <v>77</v>
      </c>
      <c r="P20" s="43" t="s">
        <v>68</v>
      </c>
      <c r="Q20" s="43" t="s">
        <v>59</v>
      </c>
      <c r="R20" s="43" t="s">
        <v>60</v>
      </c>
    </row>
    <row r="21" spans="2:18">
      <c r="B21" s="19" t="s">
        <v>28</v>
      </c>
      <c r="C21" s="20" t="s">
        <v>29</v>
      </c>
      <c r="D21" s="21"/>
      <c r="K21" s="42" t="s">
        <v>79</v>
      </c>
      <c r="L21" s="42"/>
      <c r="M21" s="42"/>
      <c r="N21" s="42"/>
      <c r="O21" s="42" t="s">
        <v>78</v>
      </c>
      <c r="P21" s="42" t="s">
        <v>22</v>
      </c>
      <c r="Q21" s="42" t="s">
        <v>61</v>
      </c>
      <c r="R21" s="42"/>
    </row>
    <row r="22" spans="2:18">
      <c r="B22" s="19" t="s">
        <v>75</v>
      </c>
      <c r="C22" s="20" t="s">
        <v>74</v>
      </c>
      <c r="D22" s="21"/>
      <c r="F22" s="29" t="s">
        <v>42</v>
      </c>
      <c r="G22" s="27"/>
      <c r="H22" s="27"/>
      <c r="I22" s="27"/>
      <c r="K22" s="44" t="s">
        <v>80</v>
      </c>
      <c r="L22" s="44"/>
      <c r="M22" s="44"/>
      <c r="N22" s="44"/>
      <c r="O22" s="44"/>
      <c r="P22" s="44"/>
      <c r="Q22" s="44" t="s">
        <v>62</v>
      </c>
      <c r="R22" s="44"/>
    </row>
    <row r="23" spans="2:18">
      <c r="B23" s="19" t="s">
        <v>30</v>
      </c>
      <c r="C23" s="20" t="s">
        <v>31</v>
      </c>
      <c r="D23" s="21"/>
      <c r="F23" s="19" t="s">
        <v>43</v>
      </c>
      <c r="G23" s="20"/>
      <c r="H23" s="20" t="s">
        <v>44</v>
      </c>
      <c r="I23" s="21"/>
    </row>
    <row r="24" spans="2:18">
      <c r="B24" s="19" t="s">
        <v>32</v>
      </c>
      <c r="C24" s="20" t="s">
        <v>33</v>
      </c>
      <c r="D24" s="21"/>
      <c r="F24" s="19" t="s">
        <v>45</v>
      </c>
      <c r="G24" s="20"/>
      <c r="H24" s="20" t="s">
        <v>46</v>
      </c>
      <c r="I24" s="21"/>
      <c r="K24" s="45" t="s">
        <v>69</v>
      </c>
      <c r="L24" s="46"/>
      <c r="M24" s="43" t="s">
        <v>82</v>
      </c>
      <c r="N24" s="43" t="s">
        <v>82</v>
      </c>
      <c r="O24" s="46"/>
      <c r="P24" s="43" t="s">
        <v>68</v>
      </c>
      <c r="Q24" s="46"/>
      <c r="R24" s="43" t="s">
        <v>60</v>
      </c>
    </row>
    <row r="25" spans="2:18">
      <c r="B25" s="55" t="s">
        <v>90</v>
      </c>
      <c r="C25" s="56" t="s">
        <v>7</v>
      </c>
      <c r="D25" s="21"/>
      <c r="F25" s="19" t="s">
        <v>47</v>
      </c>
      <c r="G25" s="20"/>
      <c r="H25" s="20" t="s">
        <v>48</v>
      </c>
      <c r="I25" s="21"/>
      <c r="K25" s="42" t="s">
        <v>70</v>
      </c>
      <c r="L25" s="47"/>
      <c r="M25" s="42" t="s">
        <v>84</v>
      </c>
      <c r="N25" s="42" t="s">
        <v>83</v>
      </c>
      <c r="O25" s="47"/>
      <c r="P25" s="42" t="s">
        <v>22</v>
      </c>
      <c r="Q25" s="47"/>
      <c r="R25" s="42"/>
    </row>
    <row r="26" spans="2:18">
      <c r="F26" s="19" t="s">
        <v>49</v>
      </c>
      <c r="G26" s="20"/>
      <c r="H26" s="20" t="s">
        <v>50</v>
      </c>
      <c r="I26" s="21"/>
      <c r="K26" s="44" t="s">
        <v>71</v>
      </c>
      <c r="L26" s="48"/>
      <c r="M26" s="44"/>
      <c r="N26" s="44"/>
      <c r="O26" s="48"/>
      <c r="P26" s="44"/>
      <c r="Q26" s="48"/>
      <c r="R26" s="44"/>
    </row>
    <row r="28" spans="2:18">
      <c r="K28" s="43" t="s">
        <v>64</v>
      </c>
      <c r="L28" s="46"/>
      <c r="M28" s="43" t="s">
        <v>66</v>
      </c>
      <c r="N28" s="43" t="s">
        <v>58</v>
      </c>
      <c r="O28" s="46"/>
      <c r="P28" s="43" t="s">
        <v>68</v>
      </c>
      <c r="Q28" s="46"/>
      <c r="R28" s="43" t="s">
        <v>60</v>
      </c>
    </row>
    <row r="29" spans="2:18">
      <c r="F29" s="52" t="s">
        <v>54</v>
      </c>
      <c r="G29" s="21"/>
      <c r="K29" s="44" t="s">
        <v>65</v>
      </c>
      <c r="L29" s="48"/>
      <c r="M29" s="44"/>
      <c r="N29" s="44"/>
      <c r="O29" s="48"/>
      <c r="P29" s="44" t="s">
        <v>22</v>
      </c>
      <c r="Q29" s="48"/>
      <c r="R29" s="44"/>
    </row>
    <row r="30" spans="2:18">
      <c r="F30" s="19" t="s">
        <v>52</v>
      </c>
      <c r="G30" s="21"/>
    </row>
    <row r="31" spans="2:18">
      <c r="F31" s="19" t="s">
        <v>51</v>
      </c>
      <c r="G31" s="21"/>
      <c r="K31" s="43" t="s">
        <v>67</v>
      </c>
      <c r="L31" s="46"/>
      <c r="M31" s="43" t="s">
        <v>66</v>
      </c>
      <c r="N31" s="43" t="s">
        <v>86</v>
      </c>
      <c r="O31" s="46"/>
      <c r="P31" s="43" t="s">
        <v>68</v>
      </c>
      <c r="Q31" s="46"/>
      <c r="R31" s="43" t="s">
        <v>60</v>
      </c>
    </row>
    <row r="32" spans="2:18">
      <c r="F32" s="19" t="s">
        <v>53</v>
      </c>
      <c r="G32" s="21"/>
      <c r="K32" s="44" t="s">
        <v>65</v>
      </c>
      <c r="L32" s="48"/>
      <c r="M32" s="44"/>
      <c r="N32" s="44"/>
      <c r="O32" s="48"/>
      <c r="P32" s="44" t="s">
        <v>2</v>
      </c>
      <c r="Q32" s="48"/>
      <c r="R32" s="44"/>
    </row>
    <row r="34" spans="2:18">
      <c r="K34" s="43" t="s">
        <v>76</v>
      </c>
      <c r="L34" s="46"/>
      <c r="M34" s="43" t="s">
        <v>66</v>
      </c>
      <c r="N34" s="43" t="s">
        <v>85</v>
      </c>
      <c r="O34" s="46"/>
      <c r="P34" s="43" t="s">
        <v>68</v>
      </c>
      <c r="Q34" s="46"/>
      <c r="R34" s="43" t="s">
        <v>60</v>
      </c>
    </row>
    <row r="35" spans="2:18">
      <c r="B35" s="58" t="s">
        <v>102</v>
      </c>
      <c r="C35" s="59"/>
      <c r="D35" s="19" t="s">
        <v>91</v>
      </c>
      <c r="E35" s="57" t="s">
        <v>92</v>
      </c>
      <c r="F35" s="21"/>
      <c r="K35" s="44" t="s">
        <v>65</v>
      </c>
      <c r="L35" s="48"/>
      <c r="M35" s="44"/>
      <c r="N35" s="44"/>
      <c r="O35" s="48"/>
      <c r="P35" s="44" t="s">
        <v>22</v>
      </c>
      <c r="Q35" s="48"/>
      <c r="R35" s="44"/>
    </row>
    <row r="36" spans="2:18">
      <c r="B36" s="38" t="s">
        <v>93</v>
      </c>
      <c r="C36" s="27"/>
      <c r="D36" s="19" t="s">
        <v>94</v>
      </c>
      <c r="E36" s="57" t="s">
        <v>95</v>
      </c>
      <c r="F36" s="21"/>
    </row>
    <row r="37" spans="2:18">
      <c r="D37" s="19" t="s">
        <v>96</v>
      </c>
      <c r="E37" s="57" t="s">
        <v>97</v>
      </c>
      <c r="F37" s="21"/>
      <c r="K37" s="49" t="s">
        <v>104</v>
      </c>
      <c r="L37" s="28"/>
      <c r="M37" s="28"/>
      <c r="N37" s="50"/>
    </row>
    <row r="38" spans="2:18">
      <c r="D38" s="19" t="s">
        <v>98</v>
      </c>
      <c r="E38" s="57" t="s">
        <v>99</v>
      </c>
      <c r="F38" s="21"/>
      <c r="K38" s="38" t="s">
        <v>103</v>
      </c>
      <c r="L38" s="27"/>
      <c r="M38" s="27"/>
      <c r="N38" s="51"/>
    </row>
    <row r="39" spans="2:18">
      <c r="D39" s="19" t="s">
        <v>100</v>
      </c>
      <c r="E39" s="57" t="s">
        <v>101</v>
      </c>
      <c r="F39" s="2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M47"/>
  <sheetViews>
    <sheetView workbookViewId="0">
      <pane xSplit="1" ySplit="6" topLeftCell="B7" activePane="bottomRight" state="frozen"/>
      <selection pane="topRight" activeCell="E1" sqref="E1"/>
      <selection pane="bottomLeft" activeCell="A7" sqref="A7"/>
      <selection pane="bottomRight" activeCell="A7" sqref="A7"/>
    </sheetView>
  </sheetViews>
  <sheetFormatPr defaultRowHeight="15"/>
  <cols>
    <col min="1" max="1" width="7.7109375" customWidth="1"/>
    <col min="2" max="4" width="7.5703125" customWidth="1"/>
    <col min="5" max="5" width="8.5703125" customWidth="1"/>
    <col min="6" max="6" width="9.5703125" customWidth="1"/>
    <col min="7" max="8" width="11.7109375" customWidth="1"/>
  </cols>
  <sheetData>
    <row r="1" spans="1:13">
      <c r="A1" s="63" t="str">
        <f>Base!A1</f>
        <v>Section</v>
      </c>
      <c r="B1" s="3" t="str">
        <f>Base!B1</f>
        <v>Palaul 3</v>
      </c>
      <c r="E1" t="s">
        <v>3</v>
      </c>
      <c r="F1" t="s">
        <v>4</v>
      </c>
    </row>
    <row r="2" spans="1:13">
      <c r="A2" s="63" t="str">
        <f>Base!A2</f>
        <v>Block</v>
      </c>
      <c r="B2" s="3" t="str">
        <f>Base!B2</f>
        <v>10B</v>
      </c>
      <c r="E2" s="8" t="s">
        <v>14</v>
      </c>
      <c r="F2" s="8" t="s">
        <v>15</v>
      </c>
      <c r="G2" s="9" t="s">
        <v>16</v>
      </c>
      <c r="H2" s="9" t="s">
        <v>17</v>
      </c>
    </row>
    <row r="3" spans="1:13">
      <c r="A3" s="63" t="str">
        <f>Base!A3</f>
        <v>Date:</v>
      </c>
      <c r="B3" s="3" t="str">
        <f>Base!B3</f>
        <v>04-Apr-17</v>
      </c>
      <c r="D3" s="5" t="s">
        <v>10</v>
      </c>
      <c r="E3" s="16" t="str">
        <f>Base!E3</f>
        <v>13.44.46</v>
      </c>
      <c r="F3" s="16" t="str">
        <f>Base!F3</f>
        <v xml:space="preserve"> 172.17.56</v>
      </c>
      <c r="G3" s="16">
        <f>Base!G3</f>
        <v>-13.746111111111111</v>
      </c>
      <c r="H3" s="16">
        <f>Base!H3</f>
        <v>-17.017222222222223</v>
      </c>
    </row>
    <row r="4" spans="1:13">
      <c r="A4" s="63" t="str">
        <f>Base!A4</f>
        <v>Team</v>
      </c>
      <c r="B4" s="3" t="str">
        <f>Base!B4</f>
        <v>All</v>
      </c>
      <c r="D4" s="5" t="s">
        <v>11</v>
      </c>
      <c r="E4" s="17" t="str">
        <f>Base!E4</f>
        <v>13.44.56</v>
      </c>
      <c r="F4" s="17" t="str">
        <f>Base!F4</f>
        <v xml:space="preserve"> 172.17.46</v>
      </c>
      <c r="G4" s="17">
        <f>Base!G4</f>
        <v>-13.748888888888889</v>
      </c>
      <c r="H4" s="17">
        <f>Base!H4</f>
        <v>-17.014444444444443</v>
      </c>
    </row>
    <row r="5" spans="1:13">
      <c r="B5" s="12"/>
      <c r="D5" s="5"/>
      <c r="E5" s="1"/>
      <c r="F5" s="1"/>
      <c r="G5" s="1"/>
      <c r="H5" s="1"/>
    </row>
    <row r="6" spans="1:13">
      <c r="B6" s="17" t="s">
        <v>39</v>
      </c>
      <c r="C6" s="17" t="s">
        <v>40</v>
      </c>
      <c r="D6" s="17" t="s">
        <v>41</v>
      </c>
      <c r="E6" s="17" t="s">
        <v>109</v>
      </c>
      <c r="F6" s="34" t="s">
        <v>106</v>
      </c>
      <c r="G6" s="34" t="s">
        <v>21</v>
      </c>
      <c r="H6" s="34" t="s">
        <v>22</v>
      </c>
      <c r="I6" s="36" t="s">
        <v>55</v>
      </c>
    </row>
    <row r="7" spans="1:13">
      <c r="A7" s="4" t="s">
        <v>146</v>
      </c>
      <c r="B7" s="30">
        <v>10</v>
      </c>
      <c r="C7" s="30">
        <v>9</v>
      </c>
      <c r="D7" s="31">
        <v>0.5</v>
      </c>
      <c r="E7" s="4">
        <v>164</v>
      </c>
      <c r="F7" s="33" t="s">
        <v>131</v>
      </c>
      <c r="G7" s="33" t="s">
        <v>132</v>
      </c>
      <c r="H7" s="33" t="s">
        <v>133</v>
      </c>
      <c r="I7" s="19" t="s">
        <v>134</v>
      </c>
    </row>
    <row r="8" spans="1:13">
      <c r="A8" s="4" t="s">
        <v>150</v>
      </c>
      <c r="B8" s="30">
        <v>10</v>
      </c>
      <c r="C8" s="30">
        <v>8</v>
      </c>
      <c r="D8" s="31">
        <v>0.4</v>
      </c>
      <c r="E8" s="4">
        <v>178</v>
      </c>
      <c r="F8" s="33" t="s">
        <v>149</v>
      </c>
      <c r="G8" s="33" t="s">
        <v>151</v>
      </c>
      <c r="H8" s="33" t="s">
        <v>152</v>
      </c>
      <c r="I8" s="19" t="s">
        <v>153</v>
      </c>
    </row>
    <row r="9" spans="1:13">
      <c r="A9" s="4" t="s">
        <v>156</v>
      </c>
      <c r="B9" s="30">
        <v>10</v>
      </c>
      <c r="C9" s="30">
        <v>7</v>
      </c>
      <c r="D9" s="31">
        <v>0.3</v>
      </c>
      <c r="E9" s="4">
        <v>165</v>
      </c>
      <c r="F9" s="33" t="s">
        <v>157</v>
      </c>
      <c r="G9" s="33" t="s">
        <v>158</v>
      </c>
      <c r="H9" s="33" t="s">
        <v>159</v>
      </c>
      <c r="I9" s="19" t="s">
        <v>160</v>
      </c>
    </row>
    <row r="10" spans="1:13">
      <c r="A10" s="4" t="s">
        <v>163</v>
      </c>
      <c r="B10" s="30">
        <v>13</v>
      </c>
      <c r="C10" s="30">
        <v>10</v>
      </c>
      <c r="D10" s="31">
        <v>0.6</v>
      </c>
      <c r="E10" s="4">
        <v>52</v>
      </c>
      <c r="F10" s="33" t="s">
        <v>164</v>
      </c>
      <c r="G10" s="33" t="s">
        <v>166</v>
      </c>
      <c r="H10" s="33" t="s">
        <v>164</v>
      </c>
      <c r="I10" s="19" t="s">
        <v>165</v>
      </c>
    </row>
    <row r="11" spans="1:13">
      <c r="A11" s="4" t="s">
        <v>183</v>
      </c>
      <c r="B11" s="30">
        <v>19</v>
      </c>
      <c r="C11" s="30">
        <v>11</v>
      </c>
      <c r="D11" s="31">
        <v>0.2</v>
      </c>
      <c r="E11" s="4">
        <v>82</v>
      </c>
      <c r="F11" s="33" t="s">
        <v>184</v>
      </c>
      <c r="G11" s="33" t="s">
        <v>185</v>
      </c>
      <c r="H11" s="33" t="s">
        <v>186</v>
      </c>
      <c r="I11" s="19" t="s">
        <v>187</v>
      </c>
    </row>
    <row r="12" spans="1:13">
      <c r="A12" s="4" t="s">
        <v>195</v>
      </c>
      <c r="B12" s="30">
        <v>11</v>
      </c>
      <c r="C12" s="30">
        <v>8</v>
      </c>
      <c r="D12" s="31">
        <v>0.3</v>
      </c>
      <c r="E12" s="4">
        <v>109</v>
      </c>
      <c r="F12" s="33" t="s">
        <v>184</v>
      </c>
      <c r="G12" s="33" t="s">
        <v>196</v>
      </c>
      <c r="H12" s="33" t="s">
        <v>191</v>
      </c>
      <c r="I12" s="19" t="s">
        <v>202</v>
      </c>
    </row>
    <row r="13" spans="1:13">
      <c r="A13" s="4" t="s">
        <v>199</v>
      </c>
      <c r="B13" s="30">
        <v>11</v>
      </c>
      <c r="C13" s="30">
        <v>9</v>
      </c>
      <c r="D13" s="31">
        <v>0.3</v>
      </c>
      <c r="E13" s="4">
        <v>95</v>
      </c>
      <c r="F13" s="33" t="s">
        <v>200</v>
      </c>
      <c r="G13" s="33" t="s">
        <v>201</v>
      </c>
      <c r="H13" s="33" t="s">
        <v>200</v>
      </c>
      <c r="I13" s="19" t="s">
        <v>203</v>
      </c>
    </row>
    <row r="14" spans="1:13">
      <c r="A14" s="66" t="s">
        <v>209</v>
      </c>
      <c r="B14" s="68" t="s">
        <v>210</v>
      </c>
      <c r="C14" s="68">
        <v>12.8</v>
      </c>
      <c r="D14" s="70">
        <v>40</v>
      </c>
      <c r="E14" s="69" t="s">
        <v>211</v>
      </c>
      <c r="F14" s="71"/>
      <c r="G14" s="71"/>
      <c r="H14" s="69"/>
      <c r="I14" s="67" t="s">
        <v>212</v>
      </c>
    </row>
    <row r="15" spans="1:13" s="156" customFormat="1">
      <c r="A15" s="162" t="s">
        <v>351</v>
      </c>
      <c r="B15" s="164">
        <v>26</v>
      </c>
      <c r="C15" s="164" t="s">
        <v>352</v>
      </c>
      <c r="D15" s="165">
        <v>0.3</v>
      </c>
      <c r="E15" s="162" t="s">
        <v>8</v>
      </c>
      <c r="F15" s="166" t="s">
        <v>353</v>
      </c>
      <c r="G15" s="166" t="s">
        <v>300</v>
      </c>
      <c r="H15" s="166" t="s">
        <v>274</v>
      </c>
      <c r="I15" s="163" t="s">
        <v>354</v>
      </c>
      <c r="J15" s="150"/>
      <c r="K15" s="150"/>
      <c r="L15" s="150"/>
      <c r="M15" s="150" t="s">
        <v>354</v>
      </c>
    </row>
    <row r="16" spans="1:13">
      <c r="A16" s="72" t="s">
        <v>213</v>
      </c>
      <c r="B16" s="76">
        <v>0</v>
      </c>
      <c r="C16" s="76">
        <v>0</v>
      </c>
      <c r="D16" s="77">
        <v>50</v>
      </c>
      <c r="E16" s="75">
        <v>0</v>
      </c>
      <c r="F16" s="75"/>
      <c r="G16" s="74" t="s">
        <v>214</v>
      </c>
      <c r="H16" s="75"/>
      <c r="I16" s="73" t="s">
        <v>215</v>
      </c>
    </row>
    <row r="17" spans="1:13">
      <c r="A17" s="72" t="s">
        <v>216</v>
      </c>
      <c r="B17" s="76">
        <v>0</v>
      </c>
      <c r="C17" s="76">
        <v>0</v>
      </c>
      <c r="D17" s="77">
        <v>25</v>
      </c>
      <c r="E17" s="75" t="s">
        <v>217</v>
      </c>
      <c r="F17" s="75"/>
      <c r="G17" s="74" t="s">
        <v>218</v>
      </c>
      <c r="H17" s="75"/>
      <c r="I17" s="73" t="s">
        <v>219</v>
      </c>
    </row>
    <row r="18" spans="1:13">
      <c r="A18" s="72" t="s">
        <v>220</v>
      </c>
      <c r="B18" s="76">
        <v>0</v>
      </c>
      <c r="C18" s="78">
        <v>10.1</v>
      </c>
      <c r="D18" s="77">
        <v>43</v>
      </c>
      <c r="E18" s="75" t="s">
        <v>145</v>
      </c>
      <c r="F18" s="75"/>
      <c r="G18" s="74" t="s">
        <v>151</v>
      </c>
      <c r="H18" s="75"/>
      <c r="I18" s="73" t="s">
        <v>221</v>
      </c>
    </row>
    <row r="19" spans="1:13">
      <c r="A19" s="91" t="s">
        <v>228</v>
      </c>
      <c r="B19" s="94">
        <v>0</v>
      </c>
      <c r="C19" s="94">
        <v>0</v>
      </c>
      <c r="D19" s="93">
        <v>0.44</v>
      </c>
      <c r="E19" s="95"/>
      <c r="F19" s="94"/>
      <c r="G19" s="94"/>
      <c r="H19" s="94"/>
      <c r="I19" s="92" t="s">
        <v>229</v>
      </c>
    </row>
    <row r="20" spans="1:13">
      <c r="A20" s="91" t="s">
        <v>230</v>
      </c>
      <c r="B20" s="94">
        <v>0</v>
      </c>
      <c r="C20" s="94">
        <v>0</v>
      </c>
      <c r="D20" s="93">
        <v>0.3</v>
      </c>
      <c r="E20" s="95"/>
      <c r="F20" s="94"/>
      <c r="G20" s="94"/>
      <c r="H20" s="94"/>
      <c r="I20" s="92" t="s">
        <v>231</v>
      </c>
    </row>
    <row r="21" spans="1:13">
      <c r="A21" s="107" t="s">
        <v>235</v>
      </c>
      <c r="B21" s="110">
        <v>7</v>
      </c>
      <c r="C21" s="110">
        <v>7</v>
      </c>
      <c r="D21" s="111">
        <v>1.3</v>
      </c>
      <c r="E21" s="113"/>
      <c r="F21" s="112" t="s">
        <v>8</v>
      </c>
      <c r="G21" s="112" t="s">
        <v>218</v>
      </c>
      <c r="H21" s="112" t="s">
        <v>145</v>
      </c>
      <c r="I21" s="109" t="s">
        <v>236</v>
      </c>
    </row>
    <row r="22" spans="1:13">
      <c r="A22" s="107" t="s">
        <v>237</v>
      </c>
      <c r="B22" s="110">
        <v>14</v>
      </c>
      <c r="C22" s="110">
        <v>9</v>
      </c>
      <c r="D22" s="111">
        <v>1</v>
      </c>
      <c r="E22" s="108" t="s">
        <v>238</v>
      </c>
      <c r="F22" s="112" t="s">
        <v>131</v>
      </c>
      <c r="G22" s="112" t="s">
        <v>132</v>
      </c>
      <c r="H22" s="112" t="s">
        <v>145</v>
      </c>
      <c r="I22" s="109" t="s">
        <v>239</v>
      </c>
    </row>
    <row r="23" spans="1:13">
      <c r="A23" s="107" t="s">
        <v>240</v>
      </c>
      <c r="B23" s="110">
        <v>13</v>
      </c>
      <c r="C23" s="110">
        <v>12</v>
      </c>
      <c r="D23" s="111">
        <v>1</v>
      </c>
      <c r="E23" s="108" t="s">
        <v>241</v>
      </c>
      <c r="F23" s="112" t="s">
        <v>242</v>
      </c>
      <c r="G23" s="112" t="s">
        <v>132</v>
      </c>
      <c r="H23" s="112" t="s">
        <v>145</v>
      </c>
      <c r="I23" s="109" t="s">
        <v>243</v>
      </c>
    </row>
    <row r="24" spans="1:13">
      <c r="A24" s="107" t="s">
        <v>244</v>
      </c>
      <c r="B24" s="110">
        <v>9</v>
      </c>
      <c r="C24" s="110">
        <v>10</v>
      </c>
      <c r="D24" s="111">
        <v>1</v>
      </c>
      <c r="E24" s="108" t="s">
        <v>245</v>
      </c>
      <c r="F24" s="112" t="s">
        <v>126</v>
      </c>
      <c r="G24" s="112" t="s">
        <v>218</v>
      </c>
      <c r="H24" s="112" t="s">
        <v>145</v>
      </c>
      <c r="I24" s="109" t="s">
        <v>246</v>
      </c>
    </row>
    <row r="25" spans="1:13">
      <c r="A25" s="107" t="s">
        <v>247</v>
      </c>
      <c r="B25" s="110">
        <v>9</v>
      </c>
      <c r="C25" s="110">
        <v>7</v>
      </c>
      <c r="D25" s="111">
        <v>0.1</v>
      </c>
      <c r="E25" s="108" t="s">
        <v>248</v>
      </c>
      <c r="F25" s="112" t="s">
        <v>149</v>
      </c>
      <c r="G25" s="112" t="s">
        <v>218</v>
      </c>
      <c r="H25" s="112" t="s">
        <v>145</v>
      </c>
      <c r="I25" s="109" t="s">
        <v>249</v>
      </c>
    </row>
    <row r="26" spans="1:13">
      <c r="A26" s="107" t="s">
        <v>250</v>
      </c>
      <c r="B26" s="110">
        <v>27</v>
      </c>
      <c r="C26" s="110">
        <v>14</v>
      </c>
      <c r="D26" s="111">
        <v>0.2</v>
      </c>
      <c r="E26" s="108" t="s">
        <v>251</v>
      </c>
      <c r="F26" s="112" t="s">
        <v>9</v>
      </c>
      <c r="G26" s="112" t="s">
        <v>132</v>
      </c>
      <c r="H26" s="112" t="s">
        <v>145</v>
      </c>
      <c r="I26" s="109" t="s">
        <v>252</v>
      </c>
    </row>
    <row r="27" spans="1:13" s="143" customFormat="1">
      <c r="A27" s="151" t="s">
        <v>330</v>
      </c>
      <c r="B27" s="153">
        <v>17</v>
      </c>
      <c r="C27" s="153">
        <v>10</v>
      </c>
      <c r="D27" s="154">
        <v>0.7</v>
      </c>
      <c r="E27" s="155" t="s">
        <v>331</v>
      </c>
      <c r="F27" s="155" t="s">
        <v>285</v>
      </c>
      <c r="G27" s="155" t="s">
        <v>332</v>
      </c>
      <c r="H27" s="155" t="s">
        <v>145</v>
      </c>
      <c r="I27" s="152" t="s">
        <v>333</v>
      </c>
    </row>
    <row r="28" spans="1:13">
      <c r="A28" s="168" t="s">
        <v>355</v>
      </c>
      <c r="B28" s="170">
        <v>15</v>
      </c>
      <c r="C28" s="170">
        <v>16</v>
      </c>
      <c r="D28" s="171">
        <v>1.5</v>
      </c>
      <c r="E28" s="180" t="s">
        <v>356</v>
      </c>
      <c r="F28" s="179" t="s">
        <v>285</v>
      </c>
      <c r="G28" s="172" t="s">
        <v>286</v>
      </c>
      <c r="H28" s="172" t="s">
        <v>274</v>
      </c>
      <c r="I28" s="169" t="s">
        <v>287</v>
      </c>
      <c r="J28" s="167"/>
      <c r="K28" s="167"/>
      <c r="L28" s="167"/>
      <c r="M28" s="167"/>
    </row>
    <row r="29" spans="1:13">
      <c r="A29" s="168" t="s">
        <v>357</v>
      </c>
      <c r="B29" s="170">
        <v>13</v>
      </c>
      <c r="C29" s="170">
        <v>12.3</v>
      </c>
      <c r="D29" s="171">
        <v>0.9</v>
      </c>
      <c r="E29" s="180" t="s">
        <v>358</v>
      </c>
      <c r="F29" s="179" t="s">
        <v>126</v>
      </c>
      <c r="G29" s="172" t="s">
        <v>286</v>
      </c>
      <c r="H29" s="172" t="s">
        <v>274</v>
      </c>
      <c r="I29" s="169" t="s">
        <v>359</v>
      </c>
      <c r="J29" s="167"/>
      <c r="K29" s="167"/>
      <c r="L29" s="167"/>
      <c r="M29" s="167"/>
    </row>
    <row r="30" spans="1:13">
      <c r="A30" s="168" t="s">
        <v>360</v>
      </c>
      <c r="B30" s="170">
        <v>12</v>
      </c>
      <c r="C30" s="170">
        <v>7</v>
      </c>
      <c r="D30" s="171">
        <v>0.25</v>
      </c>
      <c r="E30" s="180" t="s">
        <v>361</v>
      </c>
      <c r="F30" s="179" t="s">
        <v>126</v>
      </c>
      <c r="G30" s="172" t="s">
        <v>286</v>
      </c>
      <c r="H30" s="172" t="s">
        <v>274</v>
      </c>
      <c r="I30" s="169" t="s">
        <v>362</v>
      </c>
      <c r="J30" s="167"/>
      <c r="K30" s="167"/>
      <c r="L30" s="167"/>
      <c r="M30" s="167"/>
    </row>
    <row r="31" spans="1:13" s="167" customFormat="1">
      <c r="A31" s="174" t="s">
        <v>363</v>
      </c>
      <c r="B31" s="176">
        <v>13</v>
      </c>
      <c r="C31" s="176">
        <v>11</v>
      </c>
      <c r="D31" s="177">
        <v>0.7</v>
      </c>
      <c r="E31" s="180" t="s">
        <v>365</v>
      </c>
      <c r="F31" s="179" t="s">
        <v>364</v>
      </c>
      <c r="G31" s="178" t="s">
        <v>286</v>
      </c>
      <c r="H31" s="178" t="s">
        <v>274</v>
      </c>
      <c r="I31" s="175" t="s">
        <v>366</v>
      </c>
      <c r="J31" s="173"/>
      <c r="K31" s="173"/>
      <c r="L31" s="173"/>
      <c r="M31" s="173"/>
    </row>
    <row r="32" spans="1:13">
      <c r="A32" s="130" t="s">
        <v>288</v>
      </c>
      <c r="B32" s="132">
        <v>30</v>
      </c>
      <c r="C32" s="132">
        <v>22</v>
      </c>
      <c r="D32" s="133">
        <v>3</v>
      </c>
      <c r="E32" s="130">
        <v>77</v>
      </c>
      <c r="F32" s="134" t="s">
        <v>149</v>
      </c>
      <c r="G32" s="134" t="s">
        <v>289</v>
      </c>
      <c r="H32" s="134" t="s">
        <v>267</v>
      </c>
      <c r="I32" s="131" t="s">
        <v>290</v>
      </c>
    </row>
    <row r="33" spans="1:9">
      <c r="A33" s="130" t="s">
        <v>291</v>
      </c>
      <c r="B33" s="132">
        <v>18</v>
      </c>
      <c r="C33" s="132">
        <v>16</v>
      </c>
      <c r="D33" s="133">
        <v>0.8</v>
      </c>
      <c r="E33" s="130">
        <v>65</v>
      </c>
      <c r="F33" s="134" t="s">
        <v>292</v>
      </c>
      <c r="G33" s="134" t="s">
        <v>293</v>
      </c>
      <c r="H33" s="134" t="s">
        <v>294</v>
      </c>
      <c r="I33" s="131" t="s">
        <v>295</v>
      </c>
    </row>
    <row r="34" spans="1:9">
      <c r="A34" s="130" t="s">
        <v>296</v>
      </c>
      <c r="B34" s="132">
        <v>6</v>
      </c>
      <c r="C34" s="132">
        <v>6</v>
      </c>
      <c r="D34" s="133">
        <v>0.6</v>
      </c>
      <c r="E34" s="130">
        <v>228</v>
      </c>
      <c r="F34" s="134" t="s">
        <v>297</v>
      </c>
      <c r="G34" s="134" t="s">
        <v>286</v>
      </c>
      <c r="H34" s="134" t="s">
        <v>267</v>
      </c>
      <c r="I34" s="131" t="s">
        <v>298</v>
      </c>
    </row>
    <row r="35" spans="1:9">
      <c r="A35" s="130" t="s">
        <v>299</v>
      </c>
      <c r="B35" s="132">
        <v>9</v>
      </c>
      <c r="C35" s="132">
        <v>6</v>
      </c>
      <c r="D35" s="133">
        <v>0.8</v>
      </c>
      <c r="E35" s="130">
        <v>21</v>
      </c>
      <c r="F35" s="134" t="s">
        <v>285</v>
      </c>
      <c r="G35" s="134" t="s">
        <v>300</v>
      </c>
      <c r="H35" s="134" t="s">
        <v>267</v>
      </c>
      <c r="I35" s="131" t="s">
        <v>301</v>
      </c>
    </row>
    <row r="36" spans="1:9">
      <c r="A36" s="130" t="s">
        <v>302</v>
      </c>
      <c r="B36" s="132">
        <v>14</v>
      </c>
      <c r="C36" s="132">
        <v>10</v>
      </c>
      <c r="D36" s="133">
        <v>1</v>
      </c>
      <c r="E36" s="130">
        <v>0</v>
      </c>
      <c r="F36" s="134" t="s">
        <v>285</v>
      </c>
      <c r="G36" s="134" t="s">
        <v>300</v>
      </c>
      <c r="H36" s="134" t="s">
        <v>267</v>
      </c>
      <c r="I36" s="131" t="s">
        <v>303</v>
      </c>
    </row>
    <row r="37" spans="1:9">
      <c r="A37" s="130" t="s">
        <v>304</v>
      </c>
      <c r="B37" s="132">
        <v>18</v>
      </c>
      <c r="C37" s="132">
        <v>12</v>
      </c>
      <c r="D37" s="133">
        <v>0.3</v>
      </c>
      <c r="E37" s="130">
        <v>0</v>
      </c>
      <c r="F37" s="134" t="s">
        <v>126</v>
      </c>
      <c r="G37" s="134" t="s">
        <v>293</v>
      </c>
      <c r="H37" s="134" t="s">
        <v>274</v>
      </c>
      <c r="I37" s="131" t="s">
        <v>305</v>
      </c>
    </row>
    <row r="38" spans="1:9">
      <c r="A38" s="130" t="s">
        <v>306</v>
      </c>
      <c r="B38" s="132">
        <v>18</v>
      </c>
      <c r="C38" s="132">
        <v>15</v>
      </c>
      <c r="D38" s="133">
        <v>2</v>
      </c>
      <c r="E38" s="130">
        <v>92</v>
      </c>
      <c r="F38" s="134" t="s">
        <v>131</v>
      </c>
      <c r="G38" s="134" t="s">
        <v>132</v>
      </c>
      <c r="H38" s="134" t="s">
        <v>267</v>
      </c>
      <c r="I38" s="131" t="s">
        <v>307</v>
      </c>
    </row>
    <row r="39" spans="1:9">
      <c r="A39" s="130" t="s">
        <v>308</v>
      </c>
      <c r="B39" s="132">
        <v>7</v>
      </c>
      <c r="C39" s="132">
        <v>4</v>
      </c>
      <c r="D39" s="133">
        <v>0.3</v>
      </c>
      <c r="E39" s="130">
        <v>0</v>
      </c>
      <c r="F39" s="134" t="s">
        <v>126</v>
      </c>
      <c r="G39" s="134" t="s">
        <v>286</v>
      </c>
      <c r="H39" s="134" t="s">
        <v>267</v>
      </c>
      <c r="I39" s="131" t="s">
        <v>309</v>
      </c>
    </row>
    <row r="40" spans="1:9">
      <c r="A40" s="130" t="s">
        <v>310</v>
      </c>
      <c r="B40" s="132">
        <v>6</v>
      </c>
      <c r="C40" s="132">
        <v>5</v>
      </c>
      <c r="D40" s="133">
        <v>1</v>
      </c>
      <c r="E40" s="130">
        <v>256</v>
      </c>
      <c r="F40" s="134" t="s">
        <v>8</v>
      </c>
      <c r="G40" s="191" t="s">
        <v>377</v>
      </c>
      <c r="H40" s="134" t="s">
        <v>267</v>
      </c>
      <c r="I40" s="131" t="s">
        <v>311</v>
      </c>
    </row>
    <row r="41" spans="1:9">
      <c r="A41" s="130" t="s">
        <v>312</v>
      </c>
      <c r="B41" s="132">
        <v>8</v>
      </c>
      <c r="C41" s="132">
        <v>7</v>
      </c>
      <c r="D41" s="133">
        <v>1</v>
      </c>
      <c r="E41" s="130">
        <v>80</v>
      </c>
      <c r="F41" s="134" t="s">
        <v>285</v>
      </c>
      <c r="G41" s="134" t="s">
        <v>293</v>
      </c>
      <c r="H41" s="134" t="s">
        <v>267</v>
      </c>
      <c r="I41" s="131" t="s">
        <v>313</v>
      </c>
    </row>
    <row r="42" spans="1:9">
      <c r="A42" s="130" t="s">
        <v>314</v>
      </c>
      <c r="B42" s="132">
        <v>3</v>
      </c>
      <c r="C42" s="132">
        <v>2</v>
      </c>
      <c r="D42" s="133">
        <v>0.5</v>
      </c>
      <c r="E42" s="130">
        <v>342</v>
      </c>
      <c r="F42" s="134" t="s">
        <v>285</v>
      </c>
      <c r="G42" s="134" t="s">
        <v>293</v>
      </c>
      <c r="H42" s="134" t="s">
        <v>294</v>
      </c>
      <c r="I42" s="131" t="s">
        <v>315</v>
      </c>
    </row>
    <row r="43" spans="1:9">
      <c r="A43" s="130" t="s">
        <v>316</v>
      </c>
      <c r="B43" s="132">
        <v>3</v>
      </c>
      <c r="C43" s="132">
        <v>3</v>
      </c>
      <c r="D43" s="133">
        <v>0.4</v>
      </c>
      <c r="E43" s="130">
        <v>352</v>
      </c>
      <c r="F43" s="134" t="s">
        <v>8</v>
      </c>
      <c r="G43" s="134" t="s">
        <v>286</v>
      </c>
      <c r="H43" s="134" t="s">
        <v>267</v>
      </c>
      <c r="I43" s="131" t="s">
        <v>317</v>
      </c>
    </row>
    <row r="44" spans="1:9">
      <c r="A44" s="187" t="s">
        <v>369</v>
      </c>
      <c r="B44" s="189">
        <v>11</v>
      </c>
      <c r="C44" s="189">
        <v>7</v>
      </c>
      <c r="D44" s="190">
        <v>0.7</v>
      </c>
      <c r="E44" s="187">
        <v>285</v>
      </c>
      <c r="F44" s="191" t="s">
        <v>8</v>
      </c>
      <c r="G44" s="191" t="s">
        <v>214</v>
      </c>
      <c r="H44" s="191" t="s">
        <v>267</v>
      </c>
      <c r="I44" s="188" t="s">
        <v>370</v>
      </c>
    </row>
    <row r="45" spans="1:9">
      <c r="A45" s="187" t="s">
        <v>371</v>
      </c>
      <c r="B45" s="189">
        <v>12</v>
      </c>
      <c r="C45" s="189">
        <v>9</v>
      </c>
      <c r="D45" s="190">
        <v>0.5</v>
      </c>
      <c r="E45" s="187">
        <v>230</v>
      </c>
      <c r="F45" s="191" t="s">
        <v>297</v>
      </c>
      <c r="G45" s="191" t="s">
        <v>372</v>
      </c>
      <c r="H45" s="191" t="s">
        <v>294</v>
      </c>
      <c r="I45" s="188" t="s">
        <v>373</v>
      </c>
    </row>
    <row r="46" spans="1:9">
      <c r="A46" s="187" t="s">
        <v>374</v>
      </c>
      <c r="B46" s="189">
        <v>12</v>
      </c>
      <c r="C46" s="189">
        <v>7</v>
      </c>
      <c r="D46" s="190">
        <v>0</v>
      </c>
      <c r="E46" s="187">
        <v>204</v>
      </c>
      <c r="F46" s="191" t="s">
        <v>297</v>
      </c>
      <c r="G46" s="191" t="s">
        <v>372</v>
      </c>
      <c r="H46" s="191" t="s">
        <v>267</v>
      </c>
      <c r="I46" s="188" t="s">
        <v>375</v>
      </c>
    </row>
    <row r="47" spans="1:9">
      <c r="A47" s="187" t="s">
        <v>376</v>
      </c>
      <c r="B47" s="189">
        <v>9</v>
      </c>
      <c r="C47" s="189">
        <v>7</v>
      </c>
      <c r="D47" s="190">
        <v>0.3</v>
      </c>
      <c r="E47" s="187">
        <v>189</v>
      </c>
      <c r="F47" s="191" t="s">
        <v>297</v>
      </c>
      <c r="G47" s="191" t="s">
        <v>300</v>
      </c>
      <c r="H47" s="191" t="s">
        <v>294</v>
      </c>
      <c r="I47" s="188" t="s">
        <v>298</v>
      </c>
    </row>
  </sheetData>
  <dataValidations count="3">
    <dataValidation type="whole" allowBlank="1" showInputMessage="1" showErrorMessage="1" sqref="B7:C40">
      <formula1>0</formula1>
      <formula2>100</formula2>
    </dataValidation>
    <dataValidation type="decimal" allowBlank="1" showInputMessage="1" showErrorMessage="1" sqref="D7:D40">
      <formula1>0</formula1>
      <formula2>3</formula2>
    </dataValidation>
    <dataValidation type="whole" allowBlank="1" showInputMessage="1" showErrorMessage="1" sqref="E7:E40">
      <formula1>0</formula1>
      <formula2>180</formula2>
    </dataValidation>
  </dataValidation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1"/>
  <sheetViews>
    <sheetView workbookViewId="0">
      <selection activeCell="A5" sqref="A5"/>
    </sheetView>
  </sheetViews>
  <sheetFormatPr defaultRowHeight="15"/>
  <sheetData>
    <row r="1" spans="1:7">
      <c r="A1" s="63" t="str">
        <f>Base!A1</f>
        <v>Section</v>
      </c>
      <c r="B1" s="3" t="str">
        <f>Base!B1</f>
        <v>Palaul 3</v>
      </c>
      <c r="D1" s="3" t="s">
        <v>3</v>
      </c>
      <c r="E1" s="3" t="s">
        <v>4</v>
      </c>
    </row>
    <row r="2" spans="1:7">
      <c r="A2" s="63" t="str">
        <f>Base!A2</f>
        <v>Block</v>
      </c>
      <c r="B2" s="3" t="str">
        <f>Base!B2</f>
        <v>10B</v>
      </c>
      <c r="C2" s="5" t="s">
        <v>8</v>
      </c>
      <c r="D2" s="16" t="str">
        <f>Base!E3</f>
        <v>13.44.46</v>
      </c>
      <c r="E2" s="16" t="str">
        <f>Base!F3</f>
        <v xml:space="preserve"> 172.17.56</v>
      </c>
      <c r="F2" s="4">
        <f>Base!G3</f>
        <v>-13.746111111111111</v>
      </c>
      <c r="G2" s="4">
        <f>Base!H3</f>
        <v>-17.017222222222223</v>
      </c>
    </row>
    <row r="3" spans="1:7">
      <c r="A3" s="63" t="str">
        <f>Base!A3</f>
        <v>Date:</v>
      </c>
      <c r="B3" s="3" t="str">
        <f>Base!B3</f>
        <v>04-Apr-17</v>
      </c>
      <c r="C3" s="5" t="s">
        <v>9</v>
      </c>
      <c r="D3" s="16" t="str">
        <f>Base!E4</f>
        <v>13.44.56</v>
      </c>
      <c r="E3" s="16" t="str">
        <f>Base!F4</f>
        <v xml:space="preserve"> 172.17.46</v>
      </c>
      <c r="F3" s="4">
        <f>Base!G4</f>
        <v>-13.748888888888889</v>
      </c>
      <c r="G3" s="4">
        <f>Base!H4</f>
        <v>-17.014444444444443</v>
      </c>
    </row>
    <row r="4" spans="1:7">
      <c r="A4" s="63" t="str">
        <f>Base!A4</f>
        <v>Team</v>
      </c>
      <c r="B4" s="3" t="str">
        <f>Base!B4</f>
        <v>All</v>
      </c>
      <c r="D4" s="3"/>
      <c r="E4" s="3"/>
    </row>
    <row r="5" spans="1:7">
      <c r="A5" s="4" t="s">
        <v>111</v>
      </c>
      <c r="B5" s="17" t="s">
        <v>40</v>
      </c>
      <c r="C5" s="17" t="s">
        <v>41</v>
      </c>
      <c r="D5" s="34" t="s">
        <v>22</v>
      </c>
      <c r="E5" s="35" t="s">
        <v>55</v>
      </c>
    </row>
    <row r="6" spans="1:7">
      <c r="A6" s="4" t="s">
        <v>136</v>
      </c>
      <c r="B6" s="30">
        <v>2</v>
      </c>
      <c r="C6" s="31">
        <v>0.3</v>
      </c>
      <c r="D6" s="32" t="s">
        <v>145</v>
      </c>
      <c r="E6" s="19" t="s">
        <v>137</v>
      </c>
    </row>
    <row r="7" spans="1:7">
      <c r="A7" s="4" t="s">
        <v>142</v>
      </c>
      <c r="B7" s="30">
        <v>1</v>
      </c>
      <c r="C7" s="31">
        <v>0.5</v>
      </c>
      <c r="D7" s="33" t="s">
        <v>143</v>
      </c>
      <c r="E7" s="19" t="s">
        <v>147</v>
      </c>
    </row>
    <row r="8" spans="1:7">
      <c r="A8" s="4" t="s">
        <v>169</v>
      </c>
      <c r="B8" s="30">
        <v>2</v>
      </c>
      <c r="C8" s="31">
        <v>0.7</v>
      </c>
      <c r="D8" s="33" t="s">
        <v>170</v>
      </c>
      <c r="E8" s="19" t="s">
        <v>172</v>
      </c>
    </row>
    <row r="9" spans="1:7">
      <c r="A9" s="4" t="s">
        <v>176</v>
      </c>
      <c r="B9" s="30">
        <v>2</v>
      </c>
      <c r="C9" s="31">
        <v>0.4</v>
      </c>
      <c r="D9" s="33" t="s">
        <v>177</v>
      </c>
      <c r="E9" s="19" t="s">
        <v>178</v>
      </c>
    </row>
    <row r="10" spans="1:7">
      <c r="A10" s="4" t="s">
        <v>179</v>
      </c>
      <c r="B10" s="30">
        <v>2</v>
      </c>
      <c r="C10" s="31">
        <v>0.4</v>
      </c>
      <c r="D10" s="33" t="s">
        <v>177</v>
      </c>
      <c r="E10" s="19" t="s">
        <v>180</v>
      </c>
    </row>
    <row r="11" spans="1:7">
      <c r="A11" s="4" t="s">
        <v>190</v>
      </c>
      <c r="B11" s="30">
        <v>2</v>
      </c>
      <c r="C11" s="31">
        <v>0.3</v>
      </c>
      <c r="D11" s="33" t="s">
        <v>191</v>
      </c>
      <c r="E11" s="19" t="s">
        <v>192</v>
      </c>
    </row>
    <row r="12" spans="1:7">
      <c r="A12" s="80" t="s">
        <v>222</v>
      </c>
      <c r="B12" s="82">
        <v>60</v>
      </c>
      <c r="C12" s="83">
        <v>0.3</v>
      </c>
      <c r="D12" s="84"/>
      <c r="E12" s="81" t="s">
        <v>223</v>
      </c>
      <c r="F12" s="79"/>
      <c r="G12" s="79"/>
    </row>
    <row r="13" spans="1:7">
      <c r="A13" s="80" t="s">
        <v>224</v>
      </c>
      <c r="B13" s="82">
        <v>1.3</v>
      </c>
      <c r="C13" s="83" t="s">
        <v>225</v>
      </c>
      <c r="D13" s="84"/>
      <c r="E13" s="85"/>
      <c r="F13" s="79"/>
      <c r="G13" s="79"/>
    </row>
    <row r="14" spans="1:7">
      <c r="A14" s="86" t="s">
        <v>226</v>
      </c>
      <c r="B14" s="89">
        <v>40</v>
      </c>
      <c r="C14" s="88">
        <v>0.7</v>
      </c>
      <c r="D14" s="90"/>
      <c r="E14" s="87" t="s">
        <v>227</v>
      </c>
      <c r="F14" s="87"/>
      <c r="G14" s="87"/>
    </row>
    <row r="15" spans="1:7">
      <c r="A15" s="96" t="s">
        <v>232</v>
      </c>
      <c r="B15" s="97">
        <v>1</v>
      </c>
      <c r="C15" s="98">
        <v>0.6</v>
      </c>
      <c r="D15" s="100"/>
      <c r="E15" s="99"/>
    </row>
    <row r="16" spans="1:7">
      <c r="A16" s="115" t="s">
        <v>253</v>
      </c>
      <c r="B16" s="117">
        <v>1</v>
      </c>
      <c r="C16" s="118">
        <v>1</v>
      </c>
      <c r="D16" s="140" t="s">
        <v>274</v>
      </c>
      <c r="E16" s="116" t="s">
        <v>254</v>
      </c>
      <c r="F16" s="114"/>
      <c r="G16" s="114"/>
    </row>
    <row r="17" spans="1:7">
      <c r="A17" s="115" t="s">
        <v>255</v>
      </c>
      <c r="B17" s="117">
        <v>1.5</v>
      </c>
      <c r="C17" s="118">
        <v>0.3</v>
      </c>
      <c r="D17" s="119" t="s">
        <v>145</v>
      </c>
      <c r="E17" s="116" t="s">
        <v>256</v>
      </c>
      <c r="F17" s="114"/>
      <c r="G17" s="114"/>
    </row>
    <row r="18" spans="1:7">
      <c r="A18" s="115" t="s">
        <v>257</v>
      </c>
      <c r="B18" s="117">
        <v>0.5</v>
      </c>
      <c r="C18" s="118">
        <v>0.2</v>
      </c>
      <c r="D18" s="119" t="s">
        <v>145</v>
      </c>
      <c r="E18" s="121"/>
      <c r="F18" s="114"/>
      <c r="G18" s="114"/>
    </row>
    <row r="19" spans="1:7">
      <c r="A19" s="115" t="s">
        <v>258</v>
      </c>
      <c r="B19" s="117">
        <v>1</v>
      </c>
      <c r="C19" s="118">
        <v>0.2</v>
      </c>
      <c r="D19" s="119" t="s">
        <v>145</v>
      </c>
      <c r="E19" s="116" t="s">
        <v>259</v>
      </c>
      <c r="F19" s="114"/>
      <c r="G19" s="114"/>
    </row>
    <row r="20" spans="1:7">
      <c r="A20" s="115" t="s">
        <v>260</v>
      </c>
      <c r="B20" s="117">
        <v>1</v>
      </c>
      <c r="C20" s="118">
        <v>0.2</v>
      </c>
      <c r="D20" s="119" t="s">
        <v>145</v>
      </c>
      <c r="E20" s="116" t="s">
        <v>261</v>
      </c>
      <c r="F20" s="114"/>
      <c r="G20" s="114"/>
    </row>
    <row r="21" spans="1:7">
      <c r="A21" s="115" t="s">
        <v>262</v>
      </c>
      <c r="B21" s="115">
        <v>2</v>
      </c>
      <c r="C21" s="118">
        <v>0.2</v>
      </c>
      <c r="D21" s="119" t="s">
        <v>145</v>
      </c>
      <c r="E21" s="120" t="s">
        <v>263</v>
      </c>
      <c r="F21" s="114"/>
      <c r="G21" s="114"/>
    </row>
    <row r="22" spans="1:7">
      <c r="A22" s="115" t="s">
        <v>264</v>
      </c>
      <c r="B22" s="117">
        <v>2</v>
      </c>
      <c r="C22" s="118">
        <v>0.4</v>
      </c>
      <c r="D22" s="119" t="s">
        <v>145</v>
      </c>
      <c r="E22" s="121"/>
      <c r="F22" s="114"/>
      <c r="G22" s="114"/>
    </row>
    <row r="23" spans="1:7">
      <c r="A23" s="115" t="s">
        <v>265</v>
      </c>
      <c r="B23" s="115">
        <v>2</v>
      </c>
      <c r="C23" s="118">
        <v>0.15</v>
      </c>
      <c r="D23" s="119" t="s">
        <v>145</v>
      </c>
      <c r="E23" s="121"/>
      <c r="F23" s="114"/>
      <c r="G23" s="114"/>
    </row>
    <row r="24" spans="1:7">
      <c r="A24" s="123" t="s">
        <v>266</v>
      </c>
      <c r="B24" s="125">
        <v>4.3</v>
      </c>
      <c r="C24" s="126">
        <v>0.4</v>
      </c>
      <c r="D24" s="127" t="s">
        <v>267</v>
      </c>
      <c r="E24" s="124" t="s">
        <v>268</v>
      </c>
      <c r="F24" s="122"/>
      <c r="G24" s="122"/>
    </row>
    <row r="25" spans="1:7">
      <c r="A25" s="123" t="s">
        <v>269</v>
      </c>
      <c r="B25" s="125">
        <v>4.5999999999999996</v>
      </c>
      <c r="C25" s="126">
        <v>0.4</v>
      </c>
      <c r="D25" s="127" t="s">
        <v>267</v>
      </c>
      <c r="E25" s="124" t="s">
        <v>270</v>
      </c>
      <c r="F25" s="122"/>
      <c r="G25" s="122"/>
    </row>
    <row r="26" spans="1:7">
      <c r="A26" s="123" t="s">
        <v>271</v>
      </c>
      <c r="B26" s="125">
        <v>3</v>
      </c>
      <c r="C26" s="126">
        <v>0.3</v>
      </c>
      <c r="D26" s="127" t="s">
        <v>267</v>
      </c>
      <c r="E26" s="124" t="s">
        <v>272</v>
      </c>
      <c r="F26" s="122"/>
      <c r="G26" s="122"/>
    </row>
    <row r="27" spans="1:7">
      <c r="A27" s="123" t="s">
        <v>273</v>
      </c>
      <c r="B27" s="125">
        <v>1.6</v>
      </c>
      <c r="C27" s="126">
        <v>0.3</v>
      </c>
      <c r="D27" s="127" t="s">
        <v>274</v>
      </c>
      <c r="E27" s="124" t="s">
        <v>275</v>
      </c>
      <c r="F27" s="122"/>
      <c r="G27" s="122"/>
    </row>
    <row r="28" spans="1:7">
      <c r="A28" s="123" t="s">
        <v>276</v>
      </c>
      <c r="B28" s="125">
        <v>1.6</v>
      </c>
      <c r="C28" s="126">
        <v>0.5</v>
      </c>
      <c r="D28" s="127" t="s">
        <v>274</v>
      </c>
      <c r="E28" s="124" t="s">
        <v>277</v>
      </c>
      <c r="F28" s="122"/>
      <c r="G28" s="122"/>
    </row>
    <row r="29" spans="1:7">
      <c r="A29" s="86" t="s">
        <v>284</v>
      </c>
      <c r="B29" s="125">
        <v>1.8</v>
      </c>
      <c r="C29" s="126">
        <v>0.8</v>
      </c>
      <c r="D29" s="127" t="s">
        <v>274</v>
      </c>
      <c r="E29" s="124" t="s">
        <v>278</v>
      </c>
      <c r="F29" s="122"/>
      <c r="G29" s="122"/>
    </row>
    <row r="30" spans="1:7">
      <c r="A30" s="123" t="s">
        <v>279</v>
      </c>
      <c r="B30" s="123">
        <v>1.3</v>
      </c>
      <c r="C30" s="126">
        <v>0.3</v>
      </c>
      <c r="D30" s="127" t="s">
        <v>267</v>
      </c>
      <c r="E30" s="129" t="s">
        <v>280</v>
      </c>
      <c r="F30" s="122"/>
      <c r="G30" s="122"/>
    </row>
    <row r="31" spans="1:7">
      <c r="A31" s="123" t="s">
        <v>281</v>
      </c>
      <c r="B31" s="123">
        <v>1.2</v>
      </c>
      <c r="C31" s="126">
        <v>0.15</v>
      </c>
      <c r="D31" s="127" t="s">
        <v>267</v>
      </c>
      <c r="E31" s="128" t="s">
        <v>268</v>
      </c>
      <c r="F31" s="122"/>
      <c r="G31" s="122"/>
    </row>
    <row r="32" spans="1:7">
      <c r="A32" s="123" t="s">
        <v>282</v>
      </c>
      <c r="B32" s="123">
        <v>2</v>
      </c>
      <c r="C32" s="126">
        <v>0.15</v>
      </c>
      <c r="D32" s="127" t="s">
        <v>267</v>
      </c>
      <c r="E32" s="124" t="s">
        <v>283</v>
      </c>
      <c r="F32" s="122"/>
      <c r="G32" s="122"/>
    </row>
    <row r="33" spans="1:7">
      <c r="A33" s="136" t="s">
        <v>318</v>
      </c>
      <c r="B33" s="138">
        <v>3</v>
      </c>
      <c r="C33" s="139">
        <v>0.4</v>
      </c>
      <c r="D33" s="140" t="s">
        <v>267</v>
      </c>
      <c r="E33" s="137" t="s">
        <v>319</v>
      </c>
      <c r="F33" s="135"/>
      <c r="G33" s="135"/>
    </row>
    <row r="34" spans="1:7">
      <c r="A34" s="136" t="s">
        <v>320</v>
      </c>
      <c r="B34" s="138">
        <v>1</v>
      </c>
      <c r="C34" s="139">
        <v>2</v>
      </c>
      <c r="D34" s="141" t="s">
        <v>274</v>
      </c>
      <c r="E34" s="137" t="s">
        <v>321</v>
      </c>
      <c r="F34" s="135"/>
      <c r="G34" s="135"/>
    </row>
    <row r="35" spans="1:7">
      <c r="A35" s="136" t="s">
        <v>322</v>
      </c>
      <c r="B35" s="138">
        <v>1</v>
      </c>
      <c r="C35" s="139">
        <v>0.3</v>
      </c>
      <c r="D35" s="141" t="s">
        <v>274</v>
      </c>
      <c r="E35" s="137" t="s">
        <v>323</v>
      </c>
      <c r="F35" s="135"/>
      <c r="G35" s="135"/>
    </row>
    <row r="36" spans="1:7">
      <c r="A36" s="136" t="s">
        <v>324</v>
      </c>
      <c r="B36" s="138">
        <v>2</v>
      </c>
      <c r="C36" s="139">
        <v>0.4</v>
      </c>
      <c r="D36" s="141" t="s">
        <v>274</v>
      </c>
      <c r="E36" s="137" t="s">
        <v>325</v>
      </c>
      <c r="F36" s="135"/>
      <c r="G36" s="135"/>
    </row>
    <row r="37" spans="1:7">
      <c r="A37" s="136" t="s">
        <v>326</v>
      </c>
      <c r="B37" s="136">
        <v>2</v>
      </c>
      <c r="C37" s="139">
        <v>0.3</v>
      </c>
      <c r="D37" s="141" t="s">
        <v>267</v>
      </c>
      <c r="E37" s="142" t="s">
        <v>327</v>
      </c>
      <c r="F37" s="135"/>
      <c r="G37" s="135"/>
    </row>
    <row r="38" spans="1:7">
      <c r="A38" s="157" t="s">
        <v>334</v>
      </c>
      <c r="B38" s="157">
        <v>7</v>
      </c>
      <c r="C38" s="159">
        <v>0.6</v>
      </c>
      <c r="D38" s="160" t="s">
        <v>145</v>
      </c>
      <c r="E38" s="158" t="s">
        <v>335</v>
      </c>
    </row>
    <row r="39" spans="1:7">
      <c r="A39" s="157" t="s">
        <v>336</v>
      </c>
      <c r="B39" s="157">
        <v>2</v>
      </c>
      <c r="C39" s="159">
        <v>0.2</v>
      </c>
      <c r="D39" s="160" t="s">
        <v>145</v>
      </c>
      <c r="E39" s="158" t="s">
        <v>337</v>
      </c>
    </row>
    <row r="40" spans="1:7">
      <c r="A40" s="157" t="s">
        <v>338</v>
      </c>
      <c r="B40" s="157">
        <v>1</v>
      </c>
      <c r="C40" s="159">
        <v>0.3</v>
      </c>
      <c r="D40" s="160" t="s">
        <v>145</v>
      </c>
      <c r="E40" s="158" t="s">
        <v>339</v>
      </c>
    </row>
    <row r="41" spans="1:7">
      <c r="A41" s="157" t="s">
        <v>340</v>
      </c>
      <c r="B41" s="157">
        <v>1</v>
      </c>
      <c r="C41" s="159">
        <v>0.2</v>
      </c>
      <c r="D41" s="160" t="s">
        <v>145</v>
      </c>
      <c r="E41" s="158" t="s">
        <v>341</v>
      </c>
    </row>
    <row r="42" spans="1:7">
      <c r="A42" s="157" t="s">
        <v>342</v>
      </c>
      <c r="B42" s="157">
        <v>1</v>
      </c>
      <c r="C42" s="159">
        <v>0.1</v>
      </c>
      <c r="D42" s="160" t="s">
        <v>145</v>
      </c>
      <c r="E42" s="158" t="s">
        <v>341</v>
      </c>
    </row>
    <row r="43" spans="1:7">
      <c r="A43" s="157" t="s">
        <v>343</v>
      </c>
      <c r="B43" s="157">
        <v>1</v>
      </c>
      <c r="C43" s="159">
        <v>0.4</v>
      </c>
      <c r="D43" s="160" t="s">
        <v>267</v>
      </c>
      <c r="E43" s="158" t="s">
        <v>344</v>
      </c>
    </row>
    <row r="44" spans="1:7">
      <c r="A44" s="157" t="s">
        <v>345</v>
      </c>
      <c r="B44" s="157">
        <v>1</v>
      </c>
      <c r="C44" s="159">
        <v>0.3</v>
      </c>
      <c r="D44" s="160" t="s">
        <v>267</v>
      </c>
      <c r="E44" s="158" t="s">
        <v>346</v>
      </c>
    </row>
    <row r="45" spans="1:7">
      <c r="A45" s="157" t="s">
        <v>347</v>
      </c>
      <c r="B45" s="157">
        <v>1</v>
      </c>
      <c r="C45" s="159">
        <v>0.2</v>
      </c>
      <c r="D45" s="160" t="s">
        <v>267</v>
      </c>
      <c r="E45" s="158" t="s">
        <v>348</v>
      </c>
    </row>
    <row r="46" spans="1:7">
      <c r="A46" s="157" t="s">
        <v>349</v>
      </c>
      <c r="B46" s="157">
        <v>1</v>
      </c>
      <c r="C46" s="159">
        <v>0.2</v>
      </c>
      <c r="D46" s="160" t="s">
        <v>267</v>
      </c>
      <c r="E46" s="158" t="s">
        <v>341</v>
      </c>
    </row>
    <row r="47" spans="1:7">
      <c r="A47" s="157" t="s">
        <v>350</v>
      </c>
      <c r="B47" s="157">
        <v>1</v>
      </c>
      <c r="C47" s="159">
        <v>0.3</v>
      </c>
      <c r="D47" s="160" t="s">
        <v>267</v>
      </c>
      <c r="E47" s="161"/>
    </row>
    <row r="48" spans="1:7">
      <c r="A48" s="193" t="s">
        <v>378</v>
      </c>
      <c r="B48" s="195">
        <v>0.6</v>
      </c>
      <c r="C48" s="195">
        <v>0.3</v>
      </c>
      <c r="D48" s="196" t="s">
        <v>267</v>
      </c>
      <c r="E48" s="161"/>
      <c r="F48" s="192"/>
      <c r="G48" s="192"/>
    </row>
    <row r="49" spans="1:7">
      <c r="A49" s="193" t="s">
        <v>379</v>
      </c>
      <c r="B49" s="195">
        <v>0.7</v>
      </c>
      <c r="C49" s="195">
        <v>0.5</v>
      </c>
      <c r="D49" s="196" t="s">
        <v>267</v>
      </c>
      <c r="E49" s="194" t="s">
        <v>380</v>
      </c>
      <c r="F49" s="192"/>
      <c r="G49" s="192"/>
    </row>
    <row r="50" spans="1:7">
      <c r="A50" s="193" t="s">
        <v>381</v>
      </c>
      <c r="B50" s="195">
        <v>4</v>
      </c>
      <c r="C50" s="195">
        <v>0.4</v>
      </c>
      <c r="D50" s="196" t="s">
        <v>267</v>
      </c>
      <c r="E50" s="194" t="s">
        <v>382</v>
      </c>
      <c r="F50" s="192"/>
      <c r="G50" s="192"/>
    </row>
    <row r="51" spans="1:7">
      <c r="A51" s="193" t="s">
        <v>383</v>
      </c>
      <c r="B51" s="195">
        <v>5</v>
      </c>
      <c r="C51" s="195">
        <v>0.4</v>
      </c>
      <c r="D51" s="196" t="s">
        <v>267</v>
      </c>
      <c r="E51" s="194" t="s">
        <v>384</v>
      </c>
      <c r="F51" s="192"/>
      <c r="G51" s="192"/>
    </row>
  </sheetData>
  <dataValidations count="2">
    <dataValidation type="decimal" allowBlank="1" showInputMessage="1" showErrorMessage="1" sqref="C6:C13 C15:C36 B14">
      <formula1>0</formula1>
      <formula2>4</formula2>
    </dataValidation>
    <dataValidation type="whole" allowBlank="1" showInputMessage="1" showErrorMessage="1" sqref="B6:B13 B15:B36">
      <formula1>0</formula1>
      <formula2>30</formula2>
    </dataValidation>
  </dataValidation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G40"/>
  <sheetViews>
    <sheetView workbookViewId="0">
      <pane xSplit="1" ySplit="5" topLeftCell="B6" activePane="bottomRight" state="frozen"/>
      <selection pane="topRight" activeCell="B1" sqref="B1"/>
      <selection pane="bottomLeft" activeCell="A8" sqref="A8"/>
      <selection pane="bottomRight" activeCell="D6" sqref="D6"/>
    </sheetView>
  </sheetViews>
  <sheetFormatPr defaultRowHeight="15"/>
  <cols>
    <col min="1" max="1" width="7.7109375" customWidth="1"/>
    <col min="4" max="4" width="9" style="3"/>
    <col min="5" max="5" width="9.85546875" style="3" customWidth="1"/>
    <col min="6" max="7" width="11.7109375" customWidth="1"/>
  </cols>
  <sheetData>
    <row r="1" spans="1:7">
      <c r="A1" s="63" t="str">
        <f>Base!A1</f>
        <v>Section</v>
      </c>
      <c r="B1" s="3" t="str">
        <f>Base!B1</f>
        <v>Palaul 3</v>
      </c>
      <c r="D1" s="3" t="s">
        <v>3</v>
      </c>
      <c r="E1" s="3" t="s">
        <v>4</v>
      </c>
    </row>
    <row r="2" spans="1:7">
      <c r="A2" s="63" t="str">
        <f>Base!A2</f>
        <v>Block</v>
      </c>
      <c r="B2" s="3" t="str">
        <f>Base!B2</f>
        <v>10B</v>
      </c>
      <c r="C2" s="5" t="s">
        <v>8</v>
      </c>
      <c r="D2" s="16" t="str">
        <f>Base!E3</f>
        <v>13.44.46</v>
      </c>
      <c r="E2" s="16" t="str">
        <f>Base!F3</f>
        <v xml:space="preserve"> 172.17.56</v>
      </c>
      <c r="F2" s="4">
        <f>Base!G3</f>
        <v>-13.746111111111111</v>
      </c>
      <c r="G2" s="4">
        <f>Base!H3</f>
        <v>-17.017222222222223</v>
      </c>
    </row>
    <row r="3" spans="1:7">
      <c r="A3" s="63" t="str">
        <f>Base!A3</f>
        <v>Date:</v>
      </c>
      <c r="B3" s="3" t="str">
        <f>Base!B3</f>
        <v>04-Apr-17</v>
      </c>
      <c r="C3" s="5" t="s">
        <v>9</v>
      </c>
      <c r="D3" s="16" t="str">
        <f>Base!E4</f>
        <v>13.44.56</v>
      </c>
      <c r="E3" s="16" t="str">
        <f>Base!F4</f>
        <v xml:space="preserve"> 172.17.46</v>
      </c>
      <c r="F3" s="4">
        <f>Base!G4</f>
        <v>-13.748888888888889</v>
      </c>
      <c r="G3" s="4">
        <f>Base!H4</f>
        <v>-17.014444444444443</v>
      </c>
    </row>
    <row r="4" spans="1:7">
      <c r="A4" s="63" t="str">
        <f>Base!A4</f>
        <v>Team</v>
      </c>
      <c r="B4" s="3" t="str">
        <f>Base!B4</f>
        <v>All</v>
      </c>
    </row>
    <row r="5" spans="1:7">
      <c r="B5" s="17" t="s">
        <v>40</v>
      </c>
      <c r="C5" s="17" t="s">
        <v>41</v>
      </c>
      <c r="D5" s="34" t="s">
        <v>22</v>
      </c>
      <c r="E5" s="35" t="s">
        <v>55</v>
      </c>
    </row>
    <row r="6" spans="1:7">
      <c r="A6" s="4" t="s">
        <v>144</v>
      </c>
      <c r="B6" s="30">
        <v>11</v>
      </c>
      <c r="C6" s="31">
        <v>0.9</v>
      </c>
      <c r="D6" s="186" t="s">
        <v>267</v>
      </c>
      <c r="E6" s="19" t="s">
        <v>129</v>
      </c>
    </row>
    <row r="7" spans="1:7">
      <c r="A7" s="182" t="s">
        <v>367</v>
      </c>
      <c r="B7" s="184">
        <v>6</v>
      </c>
      <c r="C7" s="185">
        <v>0.5</v>
      </c>
      <c r="D7" s="186" t="s">
        <v>286</v>
      </c>
      <c r="E7" s="183" t="s">
        <v>368</v>
      </c>
      <c r="F7" s="181"/>
      <c r="G7" s="181"/>
    </row>
    <row r="8" spans="1:7">
      <c r="A8" s="4"/>
      <c r="B8" s="30"/>
      <c r="C8" s="31"/>
      <c r="D8" s="33"/>
      <c r="E8" s="19"/>
    </row>
    <row r="9" spans="1:7">
      <c r="A9" s="4"/>
      <c r="B9" s="30"/>
      <c r="C9" s="31"/>
      <c r="D9" s="33"/>
      <c r="E9" s="19"/>
    </row>
    <row r="10" spans="1:7">
      <c r="A10" s="4"/>
      <c r="B10" s="30"/>
      <c r="C10" s="31"/>
      <c r="D10" s="33"/>
      <c r="E10" s="19"/>
    </row>
    <row r="11" spans="1:7">
      <c r="A11" s="4"/>
      <c r="B11" s="30"/>
      <c r="C11" s="31"/>
      <c r="D11" s="33"/>
      <c r="E11" s="19"/>
    </row>
    <row r="12" spans="1:7">
      <c r="A12" s="4"/>
      <c r="B12" s="30"/>
      <c r="C12" s="31"/>
      <c r="D12" s="33"/>
      <c r="E12" s="19"/>
    </row>
    <row r="13" spans="1:7">
      <c r="A13" s="4"/>
      <c r="B13" s="30"/>
      <c r="C13" s="31"/>
      <c r="D13" s="33"/>
      <c r="E13" s="19"/>
    </row>
    <row r="14" spans="1:7">
      <c r="A14" s="4"/>
      <c r="B14" s="30"/>
      <c r="C14" s="31"/>
      <c r="D14" s="33"/>
      <c r="E14" s="19"/>
    </row>
    <row r="15" spans="1:7">
      <c r="A15" s="4"/>
      <c r="B15" s="30"/>
      <c r="C15" s="31"/>
      <c r="D15" s="33"/>
      <c r="E15" s="19"/>
    </row>
    <row r="16" spans="1:7">
      <c r="A16" s="4"/>
      <c r="B16" s="30"/>
      <c r="C16" s="31"/>
      <c r="D16" s="33"/>
      <c r="E16" s="19"/>
    </row>
    <row r="17" spans="1:5">
      <c r="A17" s="4"/>
      <c r="B17" s="30"/>
      <c r="C17" s="31"/>
      <c r="D17" s="33"/>
      <c r="E17" s="19"/>
    </row>
    <row r="18" spans="1:5">
      <c r="A18" s="4"/>
      <c r="B18" s="30"/>
      <c r="C18" s="31"/>
      <c r="D18" s="33"/>
      <c r="E18" s="19"/>
    </row>
    <row r="19" spans="1:5">
      <c r="A19" s="4"/>
      <c r="B19" s="30"/>
      <c r="C19" s="31"/>
      <c r="D19" s="33"/>
      <c r="E19" s="19"/>
    </row>
    <row r="20" spans="1:5">
      <c r="A20" s="4"/>
      <c r="B20" s="30"/>
      <c r="C20" s="31"/>
      <c r="D20" s="33"/>
      <c r="E20" s="19"/>
    </row>
    <row r="21" spans="1:5">
      <c r="A21" s="4"/>
      <c r="B21" s="30"/>
      <c r="C21" s="31"/>
      <c r="D21" s="33"/>
      <c r="E21" s="19"/>
    </row>
    <row r="22" spans="1:5">
      <c r="A22" s="4"/>
      <c r="B22" s="30"/>
      <c r="C22" s="31"/>
      <c r="D22" s="33"/>
      <c r="E22" s="19"/>
    </row>
    <row r="23" spans="1:5">
      <c r="A23" s="4"/>
      <c r="B23" s="30"/>
      <c r="C23" s="31"/>
      <c r="D23" s="33"/>
      <c r="E23" s="19"/>
    </row>
    <row r="24" spans="1:5">
      <c r="A24" s="4"/>
      <c r="B24" s="30"/>
      <c r="C24" s="31"/>
      <c r="D24" s="33"/>
      <c r="E24" s="19"/>
    </row>
    <row r="25" spans="1:5">
      <c r="A25" s="4"/>
      <c r="B25" s="30"/>
      <c r="C25" s="31"/>
      <c r="D25" s="33"/>
      <c r="E25" s="19"/>
    </row>
    <row r="26" spans="1:5">
      <c r="A26" s="4"/>
      <c r="B26" s="30"/>
      <c r="C26" s="31"/>
      <c r="D26" s="33"/>
      <c r="E26" s="19"/>
    </row>
    <row r="27" spans="1:5">
      <c r="A27" s="4"/>
      <c r="B27" s="30"/>
      <c r="C27" s="31"/>
      <c r="D27" s="33"/>
      <c r="E27" s="19"/>
    </row>
    <row r="28" spans="1:5">
      <c r="A28" s="4"/>
      <c r="B28" s="30"/>
      <c r="C28" s="31"/>
      <c r="D28" s="33"/>
      <c r="E28" s="19"/>
    </row>
    <row r="29" spans="1:5">
      <c r="A29" s="4"/>
      <c r="B29" s="30"/>
      <c r="C29" s="31"/>
      <c r="D29" s="33"/>
      <c r="E29" s="19"/>
    </row>
    <row r="30" spans="1:5">
      <c r="A30" s="4"/>
      <c r="B30" s="30"/>
      <c r="C30" s="31"/>
      <c r="D30" s="33"/>
      <c r="E30" s="19"/>
    </row>
    <row r="31" spans="1:5">
      <c r="A31" s="4"/>
      <c r="B31" s="30"/>
      <c r="C31" s="31"/>
      <c r="D31" s="33"/>
      <c r="E31" s="19"/>
    </row>
    <row r="32" spans="1:5">
      <c r="A32" s="4"/>
      <c r="B32" s="30"/>
      <c r="C32" s="31"/>
      <c r="D32" s="33"/>
      <c r="E32" s="19"/>
    </row>
    <row r="33" spans="1:5">
      <c r="A33" s="4"/>
      <c r="B33" s="30"/>
      <c r="C33" s="31"/>
      <c r="D33" s="33"/>
      <c r="E33" s="19"/>
    </row>
    <row r="34" spans="1:5">
      <c r="A34" s="4"/>
      <c r="B34" s="30"/>
      <c r="C34" s="31"/>
      <c r="D34" s="33"/>
      <c r="E34" s="19"/>
    </row>
    <row r="35" spans="1:5">
      <c r="A35" s="4"/>
      <c r="B35" s="30"/>
      <c r="C35" s="31"/>
      <c r="D35" s="33"/>
      <c r="E35" s="19"/>
    </row>
    <row r="36" spans="1:5">
      <c r="A36" s="4"/>
      <c r="B36" s="30"/>
      <c r="C36" s="31"/>
      <c r="D36" s="33"/>
      <c r="E36" s="19"/>
    </row>
    <row r="37" spans="1:5">
      <c r="A37" s="4"/>
      <c r="B37" s="30"/>
      <c r="C37" s="31"/>
      <c r="D37" s="33"/>
      <c r="E37" s="19"/>
    </row>
    <row r="38" spans="1:5">
      <c r="A38" s="4"/>
      <c r="B38" s="30"/>
      <c r="C38" s="31"/>
      <c r="D38" s="33"/>
      <c r="E38" s="19"/>
    </row>
    <row r="39" spans="1:5">
      <c r="A39" s="4"/>
      <c r="B39" s="30"/>
      <c r="C39" s="31"/>
      <c r="D39" s="33"/>
      <c r="E39" s="19"/>
    </row>
    <row r="40" spans="1:5">
      <c r="A40" s="4"/>
      <c r="B40" s="30"/>
      <c r="C40" s="31"/>
      <c r="D40" s="33"/>
      <c r="E40" s="19"/>
    </row>
  </sheetData>
  <dataValidations count="2">
    <dataValidation type="whole" allowBlank="1" showInputMessage="1" showErrorMessage="1" sqref="B6:B40">
      <formula1>0</formula1>
      <formula2>30</formula2>
    </dataValidation>
    <dataValidation type="decimal" allowBlank="1" showInputMessage="1" showErrorMessage="1" sqref="C6:C40">
      <formula1>0</formula1>
      <formula2>4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H40"/>
  <sheetViews>
    <sheetView workbookViewId="0">
      <selection activeCell="H11" sqref="H11"/>
    </sheetView>
  </sheetViews>
  <sheetFormatPr defaultRowHeight="15"/>
  <cols>
    <col min="1" max="1" width="7.7109375" customWidth="1"/>
    <col min="2" max="2" width="10.85546875" customWidth="1"/>
    <col min="3" max="3" width="8.7109375" customWidth="1"/>
    <col min="4" max="4" width="9" customWidth="1"/>
    <col min="5" max="5" width="7.85546875" customWidth="1"/>
    <col min="6" max="6" width="8.7109375" customWidth="1"/>
    <col min="7" max="7" width="11.7109375" customWidth="1"/>
    <col min="8" max="8" width="11.7109375" style="2" customWidth="1"/>
  </cols>
  <sheetData>
    <row r="1" spans="1:8">
      <c r="A1" s="63" t="str">
        <f>Base!A1</f>
        <v>Section</v>
      </c>
      <c r="B1" s="3" t="str">
        <f>Base!B1</f>
        <v>Palaul 3</v>
      </c>
      <c r="E1" t="s">
        <v>3</v>
      </c>
      <c r="F1" t="s">
        <v>4</v>
      </c>
    </row>
    <row r="2" spans="1:8">
      <c r="A2" s="63" t="str">
        <f>Base!A2</f>
        <v>Block</v>
      </c>
      <c r="B2" s="3" t="str">
        <f>Base!B2</f>
        <v>10B</v>
      </c>
      <c r="D2" s="5" t="s">
        <v>8</v>
      </c>
      <c r="E2" s="4" t="str">
        <f>Base!E3</f>
        <v>13.44.46</v>
      </c>
      <c r="F2" s="4" t="str">
        <f>Base!F3</f>
        <v xml:space="preserve"> 172.17.56</v>
      </c>
      <c r="G2" s="4">
        <f>Base!G3</f>
        <v>-13.746111111111111</v>
      </c>
      <c r="H2" s="4">
        <f>Base!H3</f>
        <v>-17.017222222222223</v>
      </c>
    </row>
    <row r="3" spans="1:8">
      <c r="A3" s="63" t="str">
        <f>Base!A3</f>
        <v>Date:</v>
      </c>
      <c r="B3" s="3" t="str">
        <f>Base!B3</f>
        <v>04-Apr-17</v>
      </c>
      <c r="D3" s="5" t="s">
        <v>9</v>
      </c>
      <c r="E3" s="4" t="str">
        <f>Base!E4</f>
        <v>13.44.56</v>
      </c>
      <c r="F3" s="4" t="str">
        <f>Base!F4</f>
        <v xml:space="preserve"> 172.17.46</v>
      </c>
      <c r="G3" s="4">
        <f>Base!G4</f>
        <v>-13.748888888888889</v>
      </c>
      <c r="H3" s="4">
        <f>Base!H4</f>
        <v>-17.014444444444443</v>
      </c>
    </row>
    <row r="4" spans="1:8">
      <c r="A4" s="63" t="str">
        <f>Base!A4</f>
        <v>Team</v>
      </c>
      <c r="B4" s="3" t="str">
        <f>Base!B4</f>
        <v>All</v>
      </c>
    </row>
    <row r="5" spans="1:8">
      <c r="A5" s="4"/>
      <c r="B5" s="17" t="s">
        <v>39</v>
      </c>
      <c r="C5" s="17" t="s">
        <v>40</v>
      </c>
      <c r="D5" s="17" t="s">
        <v>41</v>
      </c>
      <c r="E5" s="37" t="s">
        <v>22</v>
      </c>
      <c r="F5" s="17" t="s">
        <v>109</v>
      </c>
      <c r="G5" s="35" t="s">
        <v>55</v>
      </c>
      <c r="H5" s="1"/>
    </row>
    <row r="6" spans="1:8">
      <c r="A6" s="101" t="s">
        <v>233</v>
      </c>
      <c r="B6" s="105">
        <v>0</v>
      </c>
      <c r="C6" s="105">
        <v>0</v>
      </c>
      <c r="D6" s="103">
        <v>0.6</v>
      </c>
      <c r="E6" s="106"/>
      <c r="F6" s="105">
        <v>0</v>
      </c>
      <c r="G6" s="104" t="s">
        <v>234</v>
      </c>
      <c r="H6" s="102"/>
    </row>
    <row r="7" spans="1:8">
      <c r="A7" s="144" t="s">
        <v>328</v>
      </c>
      <c r="B7" s="144">
        <v>8</v>
      </c>
      <c r="C7" s="144">
        <v>4</v>
      </c>
      <c r="D7" s="147">
        <v>0.9</v>
      </c>
      <c r="E7" s="148" t="s">
        <v>274</v>
      </c>
      <c r="F7" s="144">
        <v>54</v>
      </c>
      <c r="G7" s="149" t="s">
        <v>329</v>
      </c>
      <c r="H7" s="145"/>
    </row>
    <row r="8" spans="1:8">
      <c r="A8" s="4"/>
      <c r="B8" s="4"/>
      <c r="C8" s="4"/>
      <c r="D8" s="31"/>
      <c r="E8" s="33"/>
      <c r="F8" s="4"/>
      <c r="G8" s="39"/>
      <c r="H8" s="6"/>
    </row>
    <row r="9" spans="1:8">
      <c r="A9" s="4"/>
      <c r="B9" s="4"/>
      <c r="C9" s="4"/>
      <c r="D9" s="31"/>
      <c r="E9" s="33"/>
      <c r="F9" s="4"/>
      <c r="G9" s="19"/>
    </row>
    <row r="10" spans="1:8">
      <c r="A10" s="4"/>
      <c r="B10" s="4"/>
      <c r="C10" s="4"/>
      <c r="D10" s="31"/>
      <c r="E10" s="33"/>
      <c r="F10" s="4"/>
      <c r="G10" s="19"/>
    </row>
    <row r="11" spans="1:8">
      <c r="A11" s="4"/>
      <c r="B11" s="4"/>
      <c r="C11" s="4"/>
      <c r="D11" s="31"/>
      <c r="E11" s="33"/>
      <c r="F11" s="4"/>
      <c r="G11" s="19"/>
    </row>
    <row r="12" spans="1:8">
      <c r="A12" s="4"/>
      <c r="B12" s="4"/>
      <c r="C12" s="4"/>
      <c r="D12" s="31"/>
      <c r="E12" s="33"/>
      <c r="F12" s="4"/>
      <c r="G12" s="19"/>
    </row>
    <row r="13" spans="1:8">
      <c r="A13" s="4"/>
      <c r="B13" s="4"/>
      <c r="C13" s="4"/>
      <c r="D13" s="31"/>
      <c r="E13" s="33"/>
      <c r="F13" s="4"/>
      <c r="G13" s="19"/>
    </row>
    <row r="14" spans="1:8">
      <c r="A14" s="4"/>
      <c r="B14" s="4"/>
      <c r="C14" s="4"/>
      <c r="D14" s="31"/>
      <c r="E14" s="33"/>
      <c r="F14" s="4"/>
      <c r="G14" s="19"/>
    </row>
    <row r="15" spans="1:8">
      <c r="A15" s="4"/>
      <c r="B15" s="4"/>
      <c r="C15" s="4"/>
      <c r="D15" s="31"/>
      <c r="E15" s="33"/>
      <c r="F15" s="4"/>
      <c r="G15" s="19"/>
    </row>
    <row r="16" spans="1:8">
      <c r="A16" s="4"/>
      <c r="B16" s="4"/>
      <c r="C16" s="4"/>
      <c r="D16" s="31"/>
      <c r="E16" s="33"/>
      <c r="F16" s="4"/>
      <c r="G16" s="19"/>
    </row>
    <row r="17" spans="1:7">
      <c r="A17" s="4"/>
      <c r="B17" s="4"/>
      <c r="C17" s="4"/>
      <c r="D17" s="31"/>
      <c r="E17" s="33"/>
      <c r="F17" s="4"/>
      <c r="G17" s="19"/>
    </row>
    <row r="18" spans="1:7">
      <c r="A18" s="4"/>
      <c r="B18" s="4"/>
      <c r="C18" s="4"/>
      <c r="D18" s="31"/>
      <c r="E18" s="33"/>
      <c r="F18" s="4"/>
      <c r="G18" s="19"/>
    </row>
    <row r="19" spans="1:7">
      <c r="A19" s="4"/>
      <c r="B19" s="4"/>
      <c r="C19" s="4"/>
      <c r="D19" s="31"/>
      <c r="E19" s="33"/>
      <c r="F19" s="4"/>
      <c r="G19" s="19"/>
    </row>
    <row r="20" spans="1:7">
      <c r="A20" s="4"/>
      <c r="B20" s="4"/>
      <c r="C20" s="4"/>
      <c r="D20" s="31"/>
      <c r="E20" s="33"/>
      <c r="F20" s="4"/>
      <c r="G20" s="19"/>
    </row>
    <row r="21" spans="1:7">
      <c r="A21" s="4"/>
      <c r="B21" s="4"/>
      <c r="C21" s="4"/>
      <c r="D21" s="31"/>
      <c r="E21" s="33"/>
      <c r="F21" s="4"/>
      <c r="G21" s="19"/>
    </row>
    <row r="22" spans="1:7">
      <c r="A22" s="4"/>
      <c r="B22" s="4"/>
      <c r="C22" s="4"/>
      <c r="D22" s="31"/>
      <c r="E22" s="33"/>
      <c r="F22" s="4"/>
      <c r="G22" s="19"/>
    </row>
    <row r="23" spans="1:7">
      <c r="A23" s="4"/>
      <c r="B23" s="4"/>
      <c r="C23" s="4"/>
      <c r="D23" s="31"/>
      <c r="E23" s="33"/>
      <c r="F23" s="4"/>
      <c r="G23" s="19"/>
    </row>
    <row r="24" spans="1:7">
      <c r="A24" s="4"/>
      <c r="B24" s="4"/>
      <c r="C24" s="4"/>
      <c r="D24" s="31"/>
      <c r="E24" s="33"/>
      <c r="F24" s="4"/>
      <c r="G24" s="19"/>
    </row>
    <row r="25" spans="1:7">
      <c r="A25" s="4"/>
      <c r="B25" s="4"/>
      <c r="C25" s="4"/>
      <c r="D25" s="31"/>
      <c r="E25" s="33"/>
      <c r="F25" s="4"/>
      <c r="G25" s="19"/>
    </row>
    <row r="26" spans="1:7">
      <c r="A26" s="4"/>
      <c r="B26" s="4"/>
      <c r="C26" s="4"/>
      <c r="D26" s="31"/>
      <c r="E26" s="33"/>
      <c r="F26" s="4"/>
      <c r="G26" s="19"/>
    </row>
    <row r="27" spans="1:7">
      <c r="A27" s="4"/>
      <c r="B27" s="4"/>
      <c r="C27" s="4"/>
      <c r="D27" s="31"/>
      <c r="E27" s="33"/>
      <c r="F27" s="4"/>
      <c r="G27" s="19"/>
    </row>
    <row r="28" spans="1:7">
      <c r="A28" s="4"/>
      <c r="B28" s="4"/>
      <c r="C28" s="4"/>
      <c r="D28" s="31"/>
      <c r="E28" s="33"/>
      <c r="F28" s="4"/>
      <c r="G28" s="19"/>
    </row>
    <row r="29" spans="1:7">
      <c r="A29" s="4"/>
      <c r="B29" s="4"/>
      <c r="C29" s="4"/>
      <c r="D29" s="31"/>
      <c r="E29" s="33"/>
      <c r="F29" s="4"/>
      <c r="G29" s="19"/>
    </row>
    <row r="30" spans="1:7">
      <c r="A30" s="4"/>
      <c r="B30" s="4"/>
      <c r="C30" s="4"/>
      <c r="D30" s="31"/>
      <c r="E30" s="33"/>
      <c r="F30" s="4"/>
      <c r="G30" s="19"/>
    </row>
    <row r="31" spans="1:7">
      <c r="A31" s="4"/>
      <c r="B31" s="4"/>
      <c r="C31" s="4"/>
      <c r="D31" s="31"/>
      <c r="E31" s="33"/>
      <c r="F31" s="4"/>
      <c r="G31" s="19"/>
    </row>
    <row r="32" spans="1:7">
      <c r="A32" s="4"/>
      <c r="B32" s="4"/>
      <c r="C32" s="4"/>
      <c r="D32" s="31"/>
      <c r="E32" s="33"/>
      <c r="F32" s="4"/>
      <c r="G32" s="19"/>
    </row>
    <row r="33" spans="1:7">
      <c r="A33" s="4"/>
      <c r="B33" s="4"/>
      <c r="C33" s="4"/>
      <c r="D33" s="31"/>
      <c r="E33" s="33"/>
      <c r="F33" s="4"/>
      <c r="G33" s="19"/>
    </row>
    <row r="34" spans="1:7">
      <c r="A34" s="4"/>
      <c r="B34" s="4"/>
      <c r="C34" s="4"/>
      <c r="D34" s="31"/>
      <c r="E34" s="33"/>
      <c r="F34" s="4"/>
      <c r="G34" s="19"/>
    </row>
    <row r="35" spans="1:7">
      <c r="A35" s="4"/>
      <c r="B35" s="4"/>
      <c r="C35" s="4"/>
      <c r="D35" s="31"/>
      <c r="E35" s="33"/>
      <c r="F35" s="4"/>
      <c r="G35" s="19"/>
    </row>
    <row r="36" spans="1:7">
      <c r="A36" s="4"/>
      <c r="B36" s="4"/>
      <c r="C36" s="4"/>
      <c r="D36" s="31"/>
      <c r="E36" s="33"/>
      <c r="F36" s="4"/>
      <c r="G36" s="19"/>
    </row>
    <row r="37" spans="1:7">
      <c r="A37" s="4"/>
      <c r="B37" s="4"/>
      <c r="C37" s="4"/>
      <c r="D37" s="31"/>
      <c r="E37" s="33"/>
      <c r="F37" s="4"/>
      <c r="G37" s="19"/>
    </row>
    <row r="38" spans="1:7">
      <c r="A38" s="4"/>
      <c r="B38" s="4"/>
      <c r="C38" s="4"/>
      <c r="D38" s="31"/>
      <c r="E38" s="33"/>
      <c r="F38" s="4"/>
      <c r="G38" s="19"/>
    </row>
    <row r="39" spans="1:7">
      <c r="A39" s="4"/>
      <c r="B39" s="4"/>
      <c r="C39" s="4"/>
      <c r="D39" s="31"/>
      <c r="E39" s="4"/>
      <c r="F39" s="4"/>
      <c r="G39" s="19"/>
    </row>
    <row r="40" spans="1:7">
      <c r="A40" s="4"/>
      <c r="B40" s="4"/>
      <c r="C40" s="4"/>
      <c r="D40" s="31"/>
      <c r="E40" s="4"/>
      <c r="F40" s="4"/>
      <c r="G40" s="19"/>
    </row>
  </sheetData>
  <dataValidations disablePrompts="1" count="2">
    <dataValidation type="whole" allowBlank="1" showInputMessage="1" showErrorMessage="1" sqref="B6:C40">
      <formula1>0</formula1>
      <formula2>100</formula2>
    </dataValidation>
    <dataValidation type="decimal" allowBlank="1" showInputMessage="1" showErrorMessage="1" sqref="D6:D40">
      <formula1>0</formula1>
      <formula2>4</formula2>
    </dataValidation>
  </dataValidation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I107"/>
  <sheetViews>
    <sheetView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B5" sqref="B5"/>
    </sheetView>
  </sheetViews>
  <sheetFormatPr defaultRowHeight="15"/>
  <cols>
    <col min="1" max="1" width="6.5703125" customWidth="1"/>
    <col min="2" max="2" width="10.28515625" customWidth="1"/>
    <col min="4" max="4" width="9" style="5"/>
  </cols>
  <sheetData>
    <row r="1" spans="1:9">
      <c r="A1" s="63" t="str">
        <f>Base!A1</f>
        <v>Section</v>
      </c>
      <c r="B1" s="63"/>
      <c r="C1" s="3" t="str">
        <f>Base!B1</f>
        <v>Palaul 3</v>
      </c>
      <c r="F1" t="s">
        <v>3</v>
      </c>
      <c r="G1" t="s">
        <v>4</v>
      </c>
    </row>
    <row r="2" spans="1:9">
      <c r="A2" s="63" t="str">
        <f>Base!A2</f>
        <v>Block</v>
      </c>
      <c r="B2" s="63"/>
      <c r="C2" s="3" t="str">
        <f>Base!B2</f>
        <v>10B</v>
      </c>
      <c r="F2" s="8" t="s">
        <v>14</v>
      </c>
      <c r="G2" s="8" t="s">
        <v>15</v>
      </c>
      <c r="H2" s="9" t="s">
        <v>16</v>
      </c>
      <c r="I2" s="9" t="s">
        <v>17</v>
      </c>
    </row>
    <row r="3" spans="1:9">
      <c r="A3" s="63" t="str">
        <f>Base!A3</f>
        <v>Date:</v>
      </c>
      <c r="B3" s="63"/>
      <c r="C3" s="3" t="str">
        <f>Base!B3</f>
        <v>04-Apr-17</v>
      </c>
      <c r="E3" s="5" t="s">
        <v>10</v>
      </c>
      <c r="F3" s="16" t="str">
        <f>Base!E3</f>
        <v>13.44.46</v>
      </c>
      <c r="G3" s="16" t="str">
        <f>Base!F3</f>
        <v xml:space="preserve"> 172.17.56</v>
      </c>
      <c r="H3" s="16">
        <f>Base!G3</f>
        <v>-13.746111111111111</v>
      </c>
      <c r="I3" s="16">
        <f>Base!H3</f>
        <v>-17.017222222222223</v>
      </c>
    </row>
    <row r="4" spans="1:9">
      <c r="A4" s="63" t="str">
        <f>Base!A4</f>
        <v>Team</v>
      </c>
      <c r="B4" s="63"/>
      <c r="C4" s="3" t="str">
        <f>Base!B4</f>
        <v>All</v>
      </c>
      <c r="E4" s="5" t="s">
        <v>11</v>
      </c>
      <c r="F4" s="17" t="str">
        <f>Base!E4</f>
        <v>13.44.56</v>
      </c>
      <c r="G4" s="17" t="str">
        <f>Base!F4</f>
        <v xml:space="preserve"> 172.17.46</v>
      </c>
      <c r="H4" s="17">
        <f>Base!G4</f>
        <v>-13.748888888888889</v>
      </c>
      <c r="I4" s="17">
        <f>Base!H4</f>
        <v>-17.014444444444443</v>
      </c>
    </row>
    <row r="5" spans="1:9">
      <c r="C5" s="12"/>
      <c r="E5" s="5"/>
      <c r="F5" s="1"/>
      <c r="G5" s="1"/>
      <c r="H5" s="1"/>
      <c r="I5" s="1"/>
    </row>
    <row r="6" spans="1:9">
      <c r="A6" s="4" t="s">
        <v>35</v>
      </c>
      <c r="B6" s="33" t="s">
        <v>207</v>
      </c>
      <c r="C6" s="33" t="s">
        <v>23</v>
      </c>
      <c r="D6" s="33" t="s">
        <v>108</v>
      </c>
      <c r="E6" s="19" t="s">
        <v>34</v>
      </c>
    </row>
    <row r="7" spans="1:9">
      <c r="A7" s="16" t="s">
        <v>112</v>
      </c>
      <c r="B7" s="16"/>
      <c r="C7" s="65">
        <v>0.39027777777777778</v>
      </c>
      <c r="D7" s="33" t="s">
        <v>126</v>
      </c>
      <c r="E7" s="19" t="s">
        <v>127</v>
      </c>
    </row>
    <row r="8" spans="1:9">
      <c r="A8" s="4">
        <v>1</v>
      </c>
      <c r="B8" s="4" t="s">
        <v>144</v>
      </c>
      <c r="C8" s="40">
        <v>0.40625</v>
      </c>
      <c r="D8" s="33" t="s">
        <v>130</v>
      </c>
      <c r="E8" s="19" t="s">
        <v>140</v>
      </c>
    </row>
    <row r="9" spans="1:9">
      <c r="A9" s="4">
        <f t="shared" ref="A9:A40" si="0">A8+1</f>
        <v>2</v>
      </c>
      <c r="B9" s="4" t="s">
        <v>146</v>
      </c>
      <c r="C9" s="40">
        <v>0.41319444444444442</v>
      </c>
      <c r="D9" s="33" t="s">
        <v>135</v>
      </c>
      <c r="E9" s="19" t="s">
        <v>139</v>
      </c>
    </row>
    <row r="10" spans="1:9">
      <c r="A10" s="4">
        <f t="shared" si="0"/>
        <v>3</v>
      </c>
      <c r="B10" s="4"/>
      <c r="C10" s="40">
        <v>0.42291666666666666</v>
      </c>
      <c r="D10" s="33" t="s">
        <v>141</v>
      </c>
      <c r="E10" s="19" t="s">
        <v>138</v>
      </c>
    </row>
    <row r="11" spans="1:9">
      <c r="A11" s="4">
        <f t="shared" si="0"/>
        <v>4</v>
      </c>
      <c r="B11" s="4"/>
      <c r="C11" s="40">
        <v>0.43958333333333333</v>
      </c>
      <c r="D11" s="33" t="s">
        <v>149</v>
      </c>
      <c r="E11" s="19" t="s">
        <v>148</v>
      </c>
    </row>
    <row r="12" spans="1:9">
      <c r="A12" s="4">
        <f t="shared" si="0"/>
        <v>5</v>
      </c>
      <c r="B12" s="4"/>
      <c r="C12" s="40">
        <v>0.45347222222222222</v>
      </c>
      <c r="D12" s="33" t="s">
        <v>154</v>
      </c>
      <c r="E12" s="19" t="s">
        <v>155</v>
      </c>
    </row>
    <row r="13" spans="1:9">
      <c r="A13" s="4">
        <f t="shared" si="0"/>
        <v>6</v>
      </c>
      <c r="B13" s="4"/>
      <c r="C13" s="40">
        <v>0.45694444444444443</v>
      </c>
      <c r="D13" s="33" t="s">
        <v>161</v>
      </c>
      <c r="E13" s="19" t="s">
        <v>162</v>
      </c>
    </row>
    <row r="14" spans="1:9">
      <c r="A14" s="4">
        <f t="shared" si="0"/>
        <v>7</v>
      </c>
      <c r="B14" s="4"/>
      <c r="C14" s="40">
        <v>0.46736111111111112</v>
      </c>
      <c r="D14" s="33" t="s">
        <v>168</v>
      </c>
      <c r="E14" s="19" t="s">
        <v>167</v>
      </c>
    </row>
    <row r="15" spans="1:9">
      <c r="A15" s="4">
        <f t="shared" si="0"/>
        <v>8</v>
      </c>
      <c r="B15" s="4"/>
      <c r="C15" s="40">
        <v>0.47499999999999998</v>
      </c>
      <c r="D15" s="33" t="s">
        <v>171</v>
      </c>
      <c r="E15" s="19" t="s">
        <v>173</v>
      </c>
    </row>
    <row r="16" spans="1:9">
      <c r="A16" s="4">
        <f t="shared" si="0"/>
        <v>9</v>
      </c>
      <c r="B16" s="4"/>
      <c r="C16" s="40">
        <v>5.486111111111111E-2</v>
      </c>
      <c r="D16" s="33" t="s">
        <v>174</v>
      </c>
      <c r="E16" s="19" t="s">
        <v>175</v>
      </c>
    </row>
    <row r="17" spans="1:5">
      <c r="A17" s="4">
        <f t="shared" si="0"/>
        <v>10</v>
      </c>
      <c r="B17" s="4"/>
      <c r="C17" s="40">
        <v>6.0416666666666667E-2</v>
      </c>
      <c r="D17" s="33" t="s">
        <v>181</v>
      </c>
      <c r="E17" s="19" t="s">
        <v>182</v>
      </c>
    </row>
    <row r="18" spans="1:5">
      <c r="A18" s="4">
        <f t="shared" si="0"/>
        <v>11</v>
      </c>
      <c r="B18" s="4"/>
      <c r="C18" s="40">
        <v>6.3194444444444442E-2</v>
      </c>
      <c r="D18" s="33" t="s">
        <v>188</v>
      </c>
      <c r="E18" s="19" t="s">
        <v>189</v>
      </c>
    </row>
    <row r="19" spans="1:5">
      <c r="A19" s="4">
        <f t="shared" si="0"/>
        <v>12</v>
      </c>
      <c r="B19" s="4"/>
      <c r="C19" s="40">
        <v>7.5694444444444439E-2</v>
      </c>
      <c r="D19" s="33" t="s">
        <v>193</v>
      </c>
      <c r="E19" s="19" t="s">
        <v>194</v>
      </c>
    </row>
    <row r="20" spans="1:5">
      <c r="A20" s="4">
        <f t="shared" si="0"/>
        <v>13</v>
      </c>
      <c r="B20" s="4"/>
      <c r="C20" s="40">
        <v>8.2638888888888887E-2</v>
      </c>
      <c r="D20" s="33" t="s">
        <v>197</v>
      </c>
      <c r="E20" s="19" t="s">
        <v>198</v>
      </c>
    </row>
    <row r="21" spans="1:5">
      <c r="A21" s="4">
        <f t="shared" si="0"/>
        <v>14</v>
      </c>
      <c r="B21" s="4"/>
      <c r="C21" s="40">
        <v>0.11527777777777778</v>
      </c>
      <c r="D21" s="33" t="s">
        <v>205</v>
      </c>
      <c r="E21" s="19" t="s">
        <v>204</v>
      </c>
    </row>
    <row r="22" spans="1:5">
      <c r="A22" s="4">
        <f t="shared" si="0"/>
        <v>15</v>
      </c>
      <c r="B22" s="4"/>
      <c r="C22" s="40"/>
      <c r="D22" s="33"/>
      <c r="E22" s="19"/>
    </row>
    <row r="23" spans="1:5">
      <c r="A23" s="4">
        <f t="shared" si="0"/>
        <v>16</v>
      </c>
      <c r="B23" s="4"/>
      <c r="C23" s="40"/>
      <c r="D23" s="33"/>
      <c r="E23" s="19"/>
    </row>
    <row r="24" spans="1:5">
      <c r="A24" s="4">
        <f t="shared" si="0"/>
        <v>17</v>
      </c>
      <c r="B24" s="4"/>
      <c r="C24" s="40"/>
      <c r="D24" s="33"/>
      <c r="E24" s="19"/>
    </row>
    <row r="25" spans="1:5">
      <c r="A25" s="4">
        <f t="shared" si="0"/>
        <v>18</v>
      </c>
      <c r="B25" s="4"/>
      <c r="C25" s="40"/>
      <c r="D25" s="33"/>
      <c r="E25" s="19"/>
    </row>
    <row r="26" spans="1:5">
      <c r="A26" s="4">
        <f t="shared" si="0"/>
        <v>19</v>
      </c>
      <c r="B26" s="4"/>
      <c r="C26" s="40"/>
      <c r="D26" s="33"/>
      <c r="E26" s="19"/>
    </row>
    <row r="27" spans="1:5">
      <c r="A27" s="4">
        <f t="shared" si="0"/>
        <v>20</v>
      </c>
      <c r="B27" s="4"/>
      <c r="C27" s="40"/>
      <c r="D27" s="33"/>
      <c r="E27" s="19"/>
    </row>
    <row r="28" spans="1:5">
      <c r="A28" s="4">
        <f t="shared" si="0"/>
        <v>21</v>
      </c>
      <c r="B28" s="4"/>
      <c r="C28" s="40"/>
      <c r="D28" s="33"/>
      <c r="E28" s="19"/>
    </row>
    <row r="29" spans="1:5">
      <c r="A29" s="4">
        <f t="shared" si="0"/>
        <v>22</v>
      </c>
      <c r="B29" s="4"/>
      <c r="C29" s="40"/>
      <c r="D29" s="33"/>
      <c r="E29" s="19"/>
    </row>
    <row r="30" spans="1:5">
      <c r="A30" s="4">
        <f t="shared" si="0"/>
        <v>23</v>
      </c>
      <c r="B30" s="4"/>
      <c r="C30" s="40"/>
      <c r="D30" s="33"/>
      <c r="E30" s="19"/>
    </row>
    <row r="31" spans="1:5">
      <c r="A31" s="4">
        <f t="shared" si="0"/>
        <v>24</v>
      </c>
      <c r="B31" s="4"/>
      <c r="C31" s="40"/>
      <c r="D31" s="33"/>
      <c r="E31" s="19"/>
    </row>
    <row r="32" spans="1:5">
      <c r="A32" s="4">
        <f t="shared" si="0"/>
        <v>25</v>
      </c>
      <c r="B32" s="4"/>
      <c r="C32" s="40"/>
      <c r="D32" s="33"/>
      <c r="E32" s="19"/>
    </row>
    <row r="33" spans="1:5">
      <c r="A33" s="4">
        <f t="shared" si="0"/>
        <v>26</v>
      </c>
      <c r="B33" s="4"/>
      <c r="C33" s="40"/>
      <c r="D33" s="33"/>
      <c r="E33" s="19"/>
    </row>
    <row r="34" spans="1:5">
      <c r="A34" s="4">
        <f t="shared" si="0"/>
        <v>27</v>
      </c>
      <c r="B34" s="4"/>
      <c r="C34" s="40"/>
      <c r="D34" s="33"/>
      <c r="E34" s="19"/>
    </row>
    <row r="35" spans="1:5">
      <c r="A35" s="4">
        <f t="shared" si="0"/>
        <v>28</v>
      </c>
      <c r="B35" s="4"/>
      <c r="C35" s="40"/>
      <c r="D35" s="33"/>
      <c r="E35" s="19"/>
    </row>
    <row r="36" spans="1:5">
      <c r="A36" s="4">
        <f t="shared" si="0"/>
        <v>29</v>
      </c>
      <c r="B36" s="4"/>
      <c r="C36" s="40"/>
      <c r="D36" s="33"/>
      <c r="E36" s="19"/>
    </row>
    <row r="37" spans="1:5">
      <c r="A37" s="4">
        <f t="shared" si="0"/>
        <v>30</v>
      </c>
      <c r="B37" s="4"/>
      <c r="C37" s="40"/>
      <c r="D37" s="33"/>
      <c r="E37" s="19"/>
    </row>
    <row r="38" spans="1:5">
      <c r="A38" s="4">
        <f t="shared" si="0"/>
        <v>31</v>
      </c>
      <c r="B38" s="4"/>
      <c r="C38" s="40"/>
      <c r="D38" s="33"/>
      <c r="E38" s="19"/>
    </row>
    <row r="39" spans="1:5">
      <c r="A39" s="4">
        <f t="shared" si="0"/>
        <v>32</v>
      </c>
      <c r="B39" s="4"/>
      <c r="C39" s="40"/>
      <c r="D39" s="33"/>
      <c r="E39" s="19"/>
    </row>
    <row r="40" spans="1:5">
      <c r="A40" s="4">
        <f t="shared" si="0"/>
        <v>33</v>
      </c>
      <c r="B40" s="4"/>
      <c r="C40" s="40"/>
      <c r="D40" s="33"/>
      <c r="E40" s="19"/>
    </row>
    <row r="41" spans="1:5">
      <c r="A41" s="4">
        <f t="shared" ref="A41:A72" si="1">A40+1</f>
        <v>34</v>
      </c>
      <c r="B41" s="4"/>
      <c r="C41" s="40"/>
      <c r="D41" s="33"/>
      <c r="E41" s="19"/>
    </row>
    <row r="42" spans="1:5">
      <c r="A42" s="4">
        <f t="shared" si="1"/>
        <v>35</v>
      </c>
      <c r="B42" s="4"/>
      <c r="C42" s="40"/>
      <c r="D42" s="33"/>
      <c r="E42" s="19"/>
    </row>
    <row r="43" spans="1:5">
      <c r="A43" s="4">
        <f t="shared" si="1"/>
        <v>36</v>
      </c>
      <c r="B43" s="4"/>
      <c r="C43" s="40"/>
      <c r="D43" s="33"/>
      <c r="E43" s="19"/>
    </row>
    <row r="44" spans="1:5">
      <c r="A44" s="4">
        <f t="shared" si="1"/>
        <v>37</v>
      </c>
      <c r="B44" s="4"/>
      <c r="C44" s="40"/>
      <c r="D44" s="33"/>
      <c r="E44" s="19"/>
    </row>
    <row r="45" spans="1:5">
      <c r="A45" s="4">
        <f t="shared" si="1"/>
        <v>38</v>
      </c>
      <c r="B45" s="4"/>
      <c r="C45" s="40"/>
      <c r="D45" s="33"/>
      <c r="E45" s="19"/>
    </row>
    <row r="46" spans="1:5">
      <c r="A46" s="4">
        <f t="shared" si="1"/>
        <v>39</v>
      </c>
      <c r="B46" s="4"/>
      <c r="C46" s="40"/>
      <c r="D46" s="33"/>
      <c r="E46" s="19"/>
    </row>
    <row r="47" spans="1:5">
      <c r="A47" s="4">
        <f t="shared" si="1"/>
        <v>40</v>
      </c>
      <c r="B47" s="4"/>
      <c r="C47" s="40"/>
      <c r="D47" s="33"/>
      <c r="E47" s="19"/>
    </row>
    <row r="48" spans="1:5">
      <c r="A48" s="4">
        <f t="shared" si="1"/>
        <v>41</v>
      </c>
      <c r="B48" s="4"/>
      <c r="C48" s="40"/>
      <c r="D48" s="33"/>
      <c r="E48" s="19"/>
    </row>
    <row r="49" spans="1:5">
      <c r="A49" s="4">
        <f t="shared" si="1"/>
        <v>42</v>
      </c>
      <c r="B49" s="4"/>
      <c r="C49" s="40"/>
      <c r="D49" s="33"/>
      <c r="E49" s="19"/>
    </row>
    <row r="50" spans="1:5">
      <c r="A50" s="4">
        <f t="shared" si="1"/>
        <v>43</v>
      </c>
      <c r="B50" s="4"/>
      <c r="C50" s="40"/>
      <c r="D50" s="33"/>
      <c r="E50" s="19"/>
    </row>
    <row r="51" spans="1:5">
      <c r="A51" s="4">
        <f t="shared" si="1"/>
        <v>44</v>
      </c>
      <c r="B51" s="4"/>
      <c r="C51" s="40"/>
      <c r="D51" s="33"/>
      <c r="E51" s="19"/>
    </row>
    <row r="52" spans="1:5">
      <c r="A52" s="4">
        <f t="shared" si="1"/>
        <v>45</v>
      </c>
      <c r="B52" s="4"/>
      <c r="C52" s="40"/>
      <c r="D52" s="33"/>
      <c r="E52" s="19"/>
    </row>
    <row r="53" spans="1:5">
      <c r="A53" s="4">
        <f t="shared" si="1"/>
        <v>46</v>
      </c>
      <c r="B53" s="4"/>
      <c r="C53" s="40"/>
      <c r="D53" s="33"/>
      <c r="E53" s="19"/>
    </row>
    <row r="54" spans="1:5">
      <c r="A54" s="4">
        <f t="shared" si="1"/>
        <v>47</v>
      </c>
      <c r="B54" s="4"/>
      <c r="C54" s="40"/>
      <c r="D54" s="33"/>
      <c r="E54" s="19"/>
    </row>
    <row r="55" spans="1:5">
      <c r="A55" s="4">
        <f t="shared" si="1"/>
        <v>48</v>
      </c>
      <c r="B55" s="4"/>
      <c r="C55" s="40"/>
      <c r="D55" s="33"/>
      <c r="E55" s="19"/>
    </row>
    <row r="56" spans="1:5">
      <c r="A56" s="4">
        <f t="shared" si="1"/>
        <v>49</v>
      </c>
      <c r="B56" s="4"/>
      <c r="C56" s="40"/>
      <c r="D56" s="33"/>
      <c r="E56" s="19"/>
    </row>
    <row r="57" spans="1:5">
      <c r="A57" s="4">
        <f t="shared" si="1"/>
        <v>50</v>
      </c>
      <c r="B57" s="4"/>
      <c r="C57" s="40"/>
      <c r="D57" s="33"/>
      <c r="E57" s="19"/>
    </row>
    <row r="58" spans="1:5">
      <c r="A58" s="4">
        <f t="shared" si="1"/>
        <v>51</v>
      </c>
      <c r="B58" s="4"/>
      <c r="C58" s="40"/>
      <c r="D58" s="33"/>
      <c r="E58" s="19"/>
    </row>
    <row r="59" spans="1:5">
      <c r="A59" s="4">
        <f t="shared" si="1"/>
        <v>52</v>
      </c>
      <c r="B59" s="4"/>
      <c r="C59" s="40"/>
      <c r="D59" s="33"/>
      <c r="E59" s="19"/>
    </row>
    <row r="60" spans="1:5">
      <c r="A60" s="4">
        <f t="shared" si="1"/>
        <v>53</v>
      </c>
      <c r="B60" s="4"/>
      <c r="C60" s="40"/>
      <c r="D60" s="33"/>
      <c r="E60" s="19"/>
    </row>
    <row r="61" spans="1:5">
      <c r="A61" s="4">
        <f t="shared" si="1"/>
        <v>54</v>
      </c>
      <c r="B61" s="4"/>
      <c r="C61" s="40"/>
      <c r="D61" s="33"/>
      <c r="E61" s="19"/>
    </row>
    <row r="62" spans="1:5">
      <c r="A62" s="4">
        <f t="shared" si="1"/>
        <v>55</v>
      </c>
      <c r="B62" s="4"/>
      <c r="C62" s="40"/>
      <c r="D62" s="33"/>
      <c r="E62" s="19"/>
    </row>
    <row r="63" spans="1:5">
      <c r="A63" s="4">
        <f t="shared" si="1"/>
        <v>56</v>
      </c>
      <c r="B63" s="4"/>
      <c r="C63" s="40"/>
      <c r="D63" s="33"/>
      <c r="E63" s="19"/>
    </row>
    <row r="64" spans="1:5">
      <c r="A64" s="4">
        <f t="shared" si="1"/>
        <v>57</v>
      </c>
      <c r="B64" s="4"/>
      <c r="C64" s="40"/>
      <c r="D64" s="33"/>
      <c r="E64" s="19"/>
    </row>
    <row r="65" spans="1:5">
      <c r="A65" s="4">
        <f t="shared" si="1"/>
        <v>58</v>
      </c>
      <c r="B65" s="4"/>
      <c r="C65" s="40"/>
      <c r="D65" s="33"/>
      <c r="E65" s="19"/>
    </row>
    <row r="66" spans="1:5">
      <c r="A66" s="4">
        <f t="shared" si="1"/>
        <v>59</v>
      </c>
      <c r="B66" s="4"/>
      <c r="C66" s="40"/>
      <c r="D66" s="33"/>
      <c r="E66" s="19"/>
    </row>
    <row r="67" spans="1:5">
      <c r="A67" s="4">
        <f t="shared" si="1"/>
        <v>60</v>
      </c>
      <c r="B67" s="4"/>
      <c r="C67" s="40"/>
      <c r="D67" s="33"/>
      <c r="E67" s="19"/>
    </row>
    <row r="68" spans="1:5">
      <c r="A68" s="4">
        <f t="shared" si="1"/>
        <v>61</v>
      </c>
      <c r="B68" s="4"/>
      <c r="C68" s="4"/>
      <c r="D68" s="33"/>
      <c r="E68" s="19"/>
    </row>
    <row r="69" spans="1:5">
      <c r="A69" s="4">
        <f t="shared" si="1"/>
        <v>62</v>
      </c>
      <c r="B69" s="4"/>
      <c r="C69" s="4"/>
      <c r="D69" s="33"/>
      <c r="E69" s="19"/>
    </row>
    <row r="70" spans="1:5">
      <c r="A70" s="4">
        <f t="shared" si="1"/>
        <v>63</v>
      </c>
      <c r="B70" s="4"/>
      <c r="C70" s="4"/>
      <c r="D70" s="33"/>
      <c r="E70" s="19"/>
    </row>
    <row r="71" spans="1:5">
      <c r="A71" s="4">
        <f t="shared" si="1"/>
        <v>64</v>
      </c>
      <c r="B71" s="4"/>
      <c r="C71" s="4"/>
      <c r="D71" s="33"/>
      <c r="E71" s="19"/>
    </row>
    <row r="72" spans="1:5">
      <c r="A72" s="4">
        <f t="shared" si="1"/>
        <v>65</v>
      </c>
      <c r="B72" s="4"/>
      <c r="C72" s="4"/>
      <c r="D72" s="33"/>
      <c r="E72" s="19"/>
    </row>
    <row r="73" spans="1:5">
      <c r="A73" s="4">
        <f t="shared" ref="A73:A107" si="2">A72+1</f>
        <v>66</v>
      </c>
      <c r="B73" s="4"/>
      <c r="C73" s="4"/>
      <c r="D73" s="33"/>
      <c r="E73" s="19"/>
    </row>
    <row r="74" spans="1:5">
      <c r="A74" s="4">
        <f t="shared" si="2"/>
        <v>67</v>
      </c>
      <c r="B74" s="4"/>
      <c r="C74" s="4"/>
      <c r="D74" s="33"/>
      <c r="E74" s="19"/>
    </row>
    <row r="75" spans="1:5">
      <c r="A75" s="4">
        <f t="shared" si="2"/>
        <v>68</v>
      </c>
      <c r="B75" s="4"/>
      <c r="C75" s="4"/>
      <c r="D75" s="33"/>
      <c r="E75" s="19"/>
    </row>
    <row r="76" spans="1:5">
      <c r="A76" s="4">
        <f t="shared" si="2"/>
        <v>69</v>
      </c>
      <c r="B76" s="4"/>
      <c r="C76" s="4"/>
      <c r="D76" s="33"/>
      <c r="E76" s="19"/>
    </row>
    <row r="77" spans="1:5">
      <c r="A77" s="4">
        <f t="shared" si="2"/>
        <v>70</v>
      </c>
      <c r="B77" s="4"/>
      <c r="C77" s="4"/>
      <c r="D77" s="33"/>
      <c r="E77" s="19"/>
    </row>
    <row r="78" spans="1:5">
      <c r="A78" s="4">
        <f t="shared" si="2"/>
        <v>71</v>
      </c>
      <c r="B78" s="4"/>
      <c r="C78" s="4"/>
      <c r="D78" s="33"/>
      <c r="E78" s="19"/>
    </row>
    <row r="79" spans="1:5">
      <c r="A79" s="4">
        <f t="shared" si="2"/>
        <v>72</v>
      </c>
      <c r="B79" s="4"/>
      <c r="C79" s="4"/>
      <c r="D79" s="33"/>
      <c r="E79" s="19"/>
    </row>
    <row r="80" spans="1:5">
      <c r="A80" s="4">
        <f t="shared" si="2"/>
        <v>73</v>
      </c>
      <c r="B80" s="4"/>
      <c r="C80" s="4"/>
      <c r="D80" s="33"/>
      <c r="E80" s="19"/>
    </row>
    <row r="81" spans="1:5">
      <c r="A81" s="4">
        <f t="shared" si="2"/>
        <v>74</v>
      </c>
      <c r="B81" s="4"/>
      <c r="C81" s="4"/>
      <c r="D81" s="33"/>
      <c r="E81" s="19"/>
    </row>
    <row r="82" spans="1:5">
      <c r="A82" s="4">
        <f t="shared" si="2"/>
        <v>75</v>
      </c>
      <c r="B82" s="4"/>
      <c r="C82" s="4"/>
      <c r="D82" s="33"/>
      <c r="E82" s="19"/>
    </row>
    <row r="83" spans="1:5">
      <c r="A83" s="4">
        <f t="shared" si="2"/>
        <v>76</v>
      </c>
      <c r="B83" s="4"/>
      <c r="C83" s="4"/>
      <c r="D83" s="33"/>
      <c r="E83" s="19"/>
    </row>
    <row r="84" spans="1:5">
      <c r="A84" s="4">
        <f t="shared" si="2"/>
        <v>77</v>
      </c>
      <c r="B84" s="4"/>
      <c r="C84" s="4"/>
      <c r="D84" s="33"/>
      <c r="E84" s="19"/>
    </row>
    <row r="85" spans="1:5">
      <c r="A85" s="4">
        <f t="shared" si="2"/>
        <v>78</v>
      </c>
      <c r="B85" s="4"/>
      <c r="C85" s="4"/>
      <c r="D85" s="33"/>
      <c r="E85" s="19"/>
    </row>
    <row r="86" spans="1:5">
      <c r="A86" s="4">
        <f t="shared" si="2"/>
        <v>79</v>
      </c>
      <c r="B86" s="4"/>
      <c r="C86" s="4"/>
      <c r="D86" s="33"/>
      <c r="E86" s="19"/>
    </row>
    <row r="87" spans="1:5">
      <c r="A87" s="4">
        <f t="shared" si="2"/>
        <v>80</v>
      </c>
      <c r="B87" s="4"/>
      <c r="C87" s="4"/>
      <c r="D87" s="33"/>
      <c r="E87" s="19"/>
    </row>
    <row r="88" spans="1:5">
      <c r="A88" s="4">
        <f t="shared" si="2"/>
        <v>81</v>
      </c>
      <c r="B88" s="4"/>
      <c r="C88" s="4"/>
      <c r="D88" s="33"/>
      <c r="E88" s="19"/>
    </row>
    <row r="89" spans="1:5">
      <c r="A89" s="4">
        <f t="shared" si="2"/>
        <v>82</v>
      </c>
      <c r="B89" s="4"/>
      <c r="C89" s="4"/>
      <c r="D89" s="33"/>
      <c r="E89" s="19"/>
    </row>
    <row r="90" spans="1:5">
      <c r="A90" s="4">
        <f t="shared" si="2"/>
        <v>83</v>
      </c>
      <c r="B90" s="4"/>
      <c r="C90" s="4"/>
      <c r="D90" s="33"/>
      <c r="E90" s="19"/>
    </row>
    <row r="91" spans="1:5">
      <c r="A91" s="4">
        <f t="shared" si="2"/>
        <v>84</v>
      </c>
      <c r="B91" s="4"/>
      <c r="C91" s="4"/>
      <c r="D91" s="33"/>
      <c r="E91" s="19"/>
    </row>
    <row r="92" spans="1:5">
      <c r="A92" s="4">
        <f t="shared" si="2"/>
        <v>85</v>
      </c>
      <c r="B92" s="4"/>
      <c r="C92" s="4"/>
      <c r="D92" s="33"/>
      <c r="E92" s="19"/>
    </row>
    <row r="93" spans="1:5">
      <c r="A93" s="4">
        <f t="shared" si="2"/>
        <v>86</v>
      </c>
      <c r="B93" s="4"/>
      <c r="C93" s="4"/>
      <c r="D93" s="33"/>
      <c r="E93" s="19"/>
    </row>
    <row r="94" spans="1:5">
      <c r="A94" s="4">
        <f t="shared" si="2"/>
        <v>87</v>
      </c>
      <c r="B94" s="4"/>
      <c r="C94" s="4"/>
      <c r="D94" s="33"/>
      <c r="E94" s="19"/>
    </row>
    <row r="95" spans="1:5">
      <c r="A95" s="4">
        <f t="shared" si="2"/>
        <v>88</v>
      </c>
      <c r="B95" s="4"/>
      <c r="C95" s="4"/>
      <c r="D95" s="33"/>
      <c r="E95" s="19"/>
    </row>
    <row r="96" spans="1:5">
      <c r="A96" s="4">
        <f t="shared" si="2"/>
        <v>89</v>
      </c>
      <c r="B96" s="4"/>
      <c r="C96" s="4"/>
      <c r="D96" s="33"/>
      <c r="E96" s="19"/>
    </row>
    <row r="97" spans="1:5">
      <c r="A97" s="4">
        <f t="shared" si="2"/>
        <v>90</v>
      </c>
      <c r="B97" s="4"/>
      <c r="C97" s="4"/>
      <c r="D97" s="33"/>
      <c r="E97" s="19"/>
    </row>
    <row r="98" spans="1:5">
      <c r="A98" s="4">
        <f t="shared" si="2"/>
        <v>91</v>
      </c>
      <c r="B98" s="4"/>
      <c r="C98" s="4"/>
      <c r="D98" s="33"/>
      <c r="E98" s="19"/>
    </row>
    <row r="99" spans="1:5">
      <c r="A99" s="4">
        <f t="shared" si="2"/>
        <v>92</v>
      </c>
      <c r="B99" s="4"/>
      <c r="C99" s="4"/>
      <c r="D99" s="33"/>
      <c r="E99" s="19"/>
    </row>
    <row r="100" spans="1:5">
      <c r="A100" s="4">
        <f t="shared" si="2"/>
        <v>93</v>
      </c>
      <c r="B100" s="4"/>
      <c r="C100" s="4"/>
      <c r="D100" s="33"/>
      <c r="E100" s="19"/>
    </row>
    <row r="101" spans="1:5">
      <c r="A101" s="4">
        <f t="shared" si="2"/>
        <v>94</v>
      </c>
      <c r="B101" s="4"/>
      <c r="C101" s="4"/>
      <c r="D101" s="33"/>
      <c r="E101" s="19"/>
    </row>
    <row r="102" spans="1:5">
      <c r="A102" s="4">
        <f t="shared" si="2"/>
        <v>95</v>
      </c>
      <c r="B102" s="4"/>
      <c r="C102" s="4"/>
      <c r="D102" s="33"/>
      <c r="E102" s="19"/>
    </row>
    <row r="103" spans="1:5">
      <c r="A103" s="4">
        <f t="shared" si="2"/>
        <v>96</v>
      </c>
      <c r="B103" s="4"/>
      <c r="C103" s="4"/>
      <c r="D103" s="33"/>
      <c r="E103" s="19"/>
    </row>
    <row r="104" spans="1:5">
      <c r="A104" s="4">
        <f t="shared" si="2"/>
        <v>97</v>
      </c>
      <c r="B104" s="4"/>
      <c r="C104" s="4"/>
      <c r="D104" s="33"/>
      <c r="E104" s="19"/>
    </row>
    <row r="105" spans="1:5">
      <c r="A105" s="4">
        <f t="shared" si="2"/>
        <v>98</v>
      </c>
      <c r="B105" s="4"/>
      <c r="C105" s="4"/>
      <c r="D105" s="33"/>
      <c r="E105" s="19"/>
    </row>
    <row r="106" spans="1:5">
      <c r="A106" s="4">
        <f t="shared" si="2"/>
        <v>99</v>
      </c>
      <c r="B106" s="4"/>
      <c r="C106" s="4"/>
      <c r="D106" s="33"/>
      <c r="E106" s="19"/>
    </row>
    <row r="107" spans="1:5">
      <c r="A107" s="4">
        <f t="shared" si="2"/>
        <v>100</v>
      </c>
      <c r="B107" s="4"/>
      <c r="C107" s="4"/>
      <c r="D107" s="33"/>
      <c r="E107" s="19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Base</vt:lpstr>
      <vt:lpstr>Pltfm</vt:lpstr>
      <vt:lpstr>Wall</vt:lpstr>
      <vt:lpstr>Umu</vt:lpstr>
      <vt:lpstr>Other</vt:lpstr>
      <vt:lpstr>Photos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Jackmond</dc:creator>
  <cp:lastModifiedBy>g.jackmond</cp:lastModifiedBy>
  <dcterms:created xsi:type="dcterms:W3CDTF">2017-01-08T02:31:33Z</dcterms:created>
  <dcterms:modified xsi:type="dcterms:W3CDTF">2017-05-23T02:50:43Z</dcterms:modified>
</cp:coreProperties>
</file>