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45" yWindow="45" windowWidth="11535" windowHeight="5850"/>
  </bookViews>
  <sheets>
    <sheet name="Base" sheetId="1" r:id="rId1"/>
    <sheet name="Pltfm" sheetId="2" r:id="rId2"/>
    <sheet name="Wall" sheetId="6" r:id="rId3"/>
    <sheet name="Umu" sheetId="3" r:id="rId4"/>
    <sheet name="Other" sheetId="4" r:id="rId5"/>
    <sheet name="Photos" sheetId="5" r:id="rId6"/>
  </sheets>
  <calcPr calcId="125725"/>
</workbook>
</file>

<file path=xl/calcChain.xml><?xml version="1.0" encoding="utf-8"?>
<calcChain xmlns="http://schemas.openxmlformats.org/spreadsheetml/2006/main">
  <c r="A9" i="5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F4"/>
  <c r="E4"/>
  <c r="B4"/>
  <c r="A4"/>
  <c r="F3"/>
  <c r="E3"/>
  <c r="B3"/>
  <c r="A3"/>
  <c r="B2"/>
  <c r="A2"/>
  <c r="B1"/>
  <c r="A1"/>
  <c r="B4" i="4"/>
  <c r="A4"/>
  <c r="F3"/>
  <c r="E3"/>
  <c r="B3"/>
  <c r="A3"/>
  <c r="F2"/>
  <c r="E2"/>
  <c r="B2"/>
  <c r="A2"/>
  <c r="B1"/>
  <c r="A1"/>
  <c r="B4" i="3"/>
  <c r="A4"/>
  <c r="E3"/>
  <c r="D3"/>
  <c r="B3"/>
  <c r="A3"/>
  <c r="E2"/>
  <c r="D2"/>
  <c r="B2"/>
  <c r="A2"/>
  <c r="B1"/>
  <c r="A1"/>
  <c r="B23" i="6"/>
  <c r="A23"/>
  <c r="E3"/>
  <c r="D3"/>
  <c r="B3"/>
  <c r="A3"/>
  <c r="E2"/>
  <c r="D2"/>
  <c r="B2"/>
  <c r="A2"/>
  <c r="B1"/>
  <c r="A1"/>
  <c r="F4" i="2"/>
  <c r="E4"/>
  <c r="B4"/>
  <c r="A4"/>
  <c r="F3"/>
  <c r="E3"/>
  <c r="A3"/>
  <c r="A2"/>
  <c r="B1"/>
  <c r="A1"/>
  <c r="H4" i="1"/>
  <c r="H4" i="5" s="1"/>
  <c r="G4" i="1"/>
  <c r="G4" i="5" s="1"/>
  <c r="H3" i="1"/>
  <c r="H3" i="5" s="1"/>
  <c r="G3" i="1"/>
  <c r="G3" i="5" s="1"/>
  <c r="G3" i="2" l="1"/>
  <c r="G4"/>
  <c r="F2" i="6"/>
  <c r="F3"/>
  <c r="F2" i="3"/>
  <c r="F3"/>
  <c r="G2" i="4"/>
  <c r="G3"/>
  <c r="H3" i="2"/>
  <c r="H4"/>
  <c r="G2" i="6"/>
  <c r="G3"/>
  <c r="G2" i="3"/>
  <c r="G3"/>
  <c r="H2" i="4"/>
  <c r="H3"/>
</calcChain>
</file>

<file path=xl/sharedStrings.xml><?xml version="1.0" encoding="utf-8"?>
<sst xmlns="http://schemas.openxmlformats.org/spreadsheetml/2006/main" count="724" uniqueCount="466">
  <si>
    <t>Block</t>
  </si>
  <si>
    <t>Section</t>
  </si>
  <si>
    <t>Walls</t>
  </si>
  <si>
    <t>gpsS</t>
  </si>
  <si>
    <t>gpsW</t>
  </si>
  <si>
    <t>gpsS</t>
  </si>
  <si>
    <t>gpsW</t>
  </si>
  <si>
    <t>Other</t>
  </si>
  <si>
    <t>NW</t>
  </si>
  <si>
    <t>SE</t>
  </si>
  <si>
    <t>NW corner</t>
  </si>
  <si>
    <t>SE corner</t>
  </si>
  <si>
    <t>Date:</t>
  </si>
  <si>
    <t>(full names)</t>
  </si>
  <si>
    <t>xx°xx'xx"</t>
  </si>
  <si>
    <t>xxx°xx'xx"</t>
  </si>
  <si>
    <t>xx°.xxxx</t>
  </si>
  <si>
    <t>xxx°.xxxx</t>
  </si>
  <si>
    <t>[Decimal Degrees = Degrees + (Minutes/60) + (Seconds/3600)]</t>
  </si>
  <si>
    <t xml:space="preserve">Discription: </t>
  </si>
  <si>
    <t>(be detailed)</t>
  </si>
  <si>
    <t>Shape</t>
  </si>
  <si>
    <t>Sides</t>
  </si>
  <si>
    <t>13.45.20</t>
  </si>
  <si>
    <t>172.17.50</t>
  </si>
  <si>
    <t>13.45.10</t>
  </si>
  <si>
    <t>172.18.00</t>
  </si>
  <si>
    <t>Time</t>
  </si>
  <si>
    <t>p</t>
  </si>
  <si>
    <t>Platform</t>
  </si>
  <si>
    <t>u</t>
  </si>
  <si>
    <t>Umuti</t>
  </si>
  <si>
    <t>ww</t>
  </si>
  <si>
    <t>Walled Walkway</t>
  </si>
  <si>
    <t>sw</t>
  </si>
  <si>
    <t>Sunken Walkway</t>
  </si>
  <si>
    <t>sm</t>
  </si>
  <si>
    <t>Star Mound</t>
  </si>
  <si>
    <t>Description</t>
  </si>
  <si>
    <t>Photo#</t>
  </si>
  <si>
    <t>Example:</t>
  </si>
  <si>
    <t>GPS: [xxx°.xxxxxxx]</t>
  </si>
  <si>
    <t>SavePoint App</t>
  </si>
  <si>
    <t>length-m</t>
  </si>
  <si>
    <t>width-m</t>
  </si>
  <si>
    <t>height-m</t>
  </si>
  <si>
    <t>Shapes:</t>
  </si>
  <si>
    <t>C- Circular</t>
  </si>
  <si>
    <t>E - Elliptical</t>
  </si>
  <si>
    <t>S - Square</t>
  </si>
  <si>
    <t>R - Rectangular</t>
  </si>
  <si>
    <t>U - Uniform (shape uncertain)</t>
  </si>
  <si>
    <t>O - Oblong (shape uncertain)</t>
  </si>
  <si>
    <t>I - Irregular (see Comment)</t>
  </si>
  <si>
    <t>T - Triangular</t>
  </si>
  <si>
    <t>S - Sloping</t>
  </si>
  <si>
    <t>(slope of sides)</t>
  </si>
  <si>
    <t>V - Vertical</t>
  </si>
  <si>
    <t>Sides :</t>
  </si>
  <si>
    <t>Comment</t>
  </si>
  <si>
    <t>Basal Length</t>
  </si>
  <si>
    <t>Basal Width</t>
  </si>
  <si>
    <t>Max. Height</t>
  </si>
  <si>
    <t xml:space="preserve">Direction of platform </t>
  </si>
  <si>
    <t>Various</t>
  </si>
  <si>
    <t>axis along Length</t>
  </si>
  <si>
    <t>in degrees (mN=0)</t>
  </si>
  <si>
    <t>Length</t>
  </si>
  <si>
    <t>Elevated</t>
  </si>
  <si>
    <t>Walkway</t>
  </si>
  <si>
    <t>Path Width</t>
  </si>
  <si>
    <t>Walled</t>
  </si>
  <si>
    <t>Slope of</t>
  </si>
  <si>
    <t>'Umu ti'</t>
  </si>
  <si>
    <t>Raised rim</t>
  </si>
  <si>
    <t>earth oven</t>
  </si>
  <si>
    <t xml:space="preserve">Width </t>
  </si>
  <si>
    <t xml:space="preserve">Height  </t>
  </si>
  <si>
    <t>Elevated Walkway</t>
  </si>
  <si>
    <t>ew</t>
  </si>
  <si>
    <t>Sunkwn</t>
  </si>
  <si>
    <t>(See</t>
  </si>
  <si>
    <t>Shapes)</t>
  </si>
  <si>
    <t>(Star</t>
  </si>
  <si>
    <t>Mound)</t>
  </si>
  <si>
    <t>(in meters)</t>
  </si>
  <si>
    <t xml:space="preserve">Earth Rim </t>
  </si>
  <si>
    <t>Max Height</t>
  </si>
  <si>
    <t>Max. Width</t>
  </si>
  <si>
    <t>Max. Depth</t>
  </si>
  <si>
    <t>Max. Wall Height</t>
  </si>
  <si>
    <t>Type#</t>
  </si>
  <si>
    <t>Type Key:</t>
  </si>
  <si>
    <t>(see Key)</t>
  </si>
  <si>
    <t>??</t>
  </si>
  <si>
    <t>Very Small (v.sm)</t>
  </si>
  <si>
    <t>&lt; 5 cm in diameter</t>
  </si>
  <si>
    <t>(under comments)</t>
  </si>
  <si>
    <t>Small (sm.)</t>
  </si>
  <si>
    <t>5-10 cm in dia.</t>
  </si>
  <si>
    <t>Medium (med)</t>
  </si>
  <si>
    <t>10-20 cm. in dia.</t>
  </si>
  <si>
    <t>Large (Lg)</t>
  </si>
  <si>
    <t>30-50 cm. in dia.</t>
  </si>
  <si>
    <t>Very Large (V.Lg.)</t>
  </si>
  <si>
    <t>&gt; 50 cm. in dia.</t>
  </si>
  <si>
    <t>Stone Size</t>
  </si>
  <si>
    <t>indicated by precission indicated (except H which is within .10 m)</t>
  </si>
  <si>
    <t>All measurements for L, W, &amp; H in meters with accuracy as</t>
  </si>
  <si>
    <t>Palauli Survey Site Data Key</t>
  </si>
  <si>
    <t>GPS Pt.</t>
  </si>
  <si>
    <t>Team</t>
  </si>
  <si>
    <t>Orienation</t>
  </si>
  <si>
    <t>Heading°</t>
  </si>
  <si>
    <t>Palaul 3</t>
  </si>
  <si>
    <t>Wall</t>
  </si>
  <si>
    <t>Start</t>
  </si>
  <si>
    <t>Collection Name: (Block # Team # - Date)</t>
  </si>
  <si>
    <t>B4t2-1503</t>
  </si>
  <si>
    <t>(Block4, Team2, 15 Mar)</t>
  </si>
  <si>
    <t>w</t>
  </si>
  <si>
    <t>Team:</t>
  </si>
  <si>
    <t>Recorder:</t>
  </si>
  <si>
    <t>Tech:</t>
  </si>
  <si>
    <t>Qtrmstr:</t>
  </si>
  <si>
    <t>07-Apr-17</t>
  </si>
  <si>
    <t>E</t>
  </si>
  <si>
    <t>R</t>
  </si>
  <si>
    <t>S</t>
  </si>
  <si>
    <t xml:space="preserve">badly disturbed platform </t>
  </si>
  <si>
    <t>P104</t>
  </si>
  <si>
    <t xml:space="preserve">P104-badly disturbed platform </t>
  </si>
  <si>
    <t>P105</t>
  </si>
  <si>
    <t>N</t>
  </si>
  <si>
    <t>O</t>
  </si>
  <si>
    <t>V</t>
  </si>
  <si>
    <t xml:space="preserve">P105-other edge higher than the other </t>
  </si>
  <si>
    <t>9b</t>
  </si>
  <si>
    <t xml:space="preserve">one edge higher than of the other </t>
  </si>
  <si>
    <t>U101</t>
  </si>
  <si>
    <t xml:space="preserve">round umuti. shape still in contact </t>
  </si>
  <si>
    <t xml:space="preserve">U101-round Umuti. still in good shape </t>
  </si>
  <si>
    <t>NE</t>
  </si>
  <si>
    <t>P106</t>
  </si>
  <si>
    <t>W</t>
  </si>
  <si>
    <t xml:space="preserve">P106-destroyed platform </t>
  </si>
  <si>
    <t>W-NW</t>
  </si>
  <si>
    <t xml:space="preserve">P106-platform destroyed from cows </t>
  </si>
  <si>
    <t>width-m</t>
  </si>
  <si>
    <t xml:space="preserve">elevated walkway that seems to be missing some rocks </t>
  </si>
  <si>
    <t>N-NW</t>
  </si>
  <si>
    <t xml:space="preserve">EW102-destroyed from cattle farms </t>
  </si>
  <si>
    <t>EW102</t>
  </si>
  <si>
    <t>U102</t>
  </si>
  <si>
    <t xml:space="preserve">umuti that is divided by a barbed fence wire </t>
  </si>
  <si>
    <t xml:space="preserve">U102-umuti divided by a barbed fence wire </t>
  </si>
  <si>
    <t xml:space="preserve">ErthMound </t>
  </si>
  <si>
    <t>S</t>
  </si>
  <si>
    <t>E</t>
  </si>
  <si>
    <t xml:space="preserve">ErthMound-high above the ground on one side and ground level with the other </t>
  </si>
  <si>
    <t>hilly on one side and ground level with the other</t>
  </si>
  <si>
    <t>Site</t>
  </si>
  <si>
    <t>P101</t>
  </si>
  <si>
    <t xml:space="preserve">huge Platform rocks scattered around </t>
  </si>
  <si>
    <t>P102</t>
  </si>
  <si>
    <t xml:space="preserve">rocks scattered everywhere </t>
  </si>
  <si>
    <t>P103</t>
  </si>
  <si>
    <t xml:space="preserve">Platform badly ruined </t>
  </si>
  <si>
    <t>W101</t>
  </si>
  <si>
    <t>destroyed wall</t>
  </si>
  <si>
    <t>W102</t>
  </si>
  <si>
    <t xml:space="preserve">wall from big boulder rocks </t>
  </si>
  <si>
    <t>big umuti with a hole as depth as 1m</t>
  </si>
  <si>
    <t>U101??</t>
  </si>
  <si>
    <t>WLK102</t>
  </si>
  <si>
    <t>EW101</t>
  </si>
  <si>
    <t xml:space="preserve">badly disturbed walkway </t>
  </si>
  <si>
    <t xml:space="preserve">walkway disturbed </t>
  </si>
  <si>
    <t xml:space="preserve">elevated walkway that leads from the end of the village to the big hole </t>
  </si>
  <si>
    <t>WLK101</t>
  </si>
  <si>
    <t xml:space="preserve">P101-huge platform scattered rocks </t>
  </si>
  <si>
    <t>S-SE</t>
  </si>
  <si>
    <t>WLK101-walkway destroyed by pigs</t>
  </si>
  <si>
    <t xml:space="preserve">W101-crooked wall badly disturbed </t>
  </si>
  <si>
    <t xml:space="preserve">P102-platform rocks scattered everywhere </t>
  </si>
  <si>
    <t xml:space="preserve">EW101-walkway sloping sides indicating castles wrecking it </t>
  </si>
  <si>
    <t xml:space="preserve">WLK102-disturbed walkway </t>
  </si>
  <si>
    <t xml:space="preserve">W102-wall made from big boulder rocks </t>
  </si>
  <si>
    <t xml:space="preserve">U101-big umuti with a big hole as long as a meter </t>
  </si>
  <si>
    <t xml:space="preserve">P103-platform badly disrupted </t>
  </si>
  <si>
    <t>All</t>
  </si>
  <si>
    <t>P501</t>
  </si>
  <si>
    <t>.4-.7</t>
  </si>
  <si>
    <t>slope</t>
  </si>
  <si>
    <t>big circular platform</t>
  </si>
  <si>
    <t>P502</t>
  </si>
  <si>
    <t>vertical</t>
  </si>
  <si>
    <t>a big fale Platform about 8 metres from P501</t>
  </si>
  <si>
    <t>P503</t>
  </si>
  <si>
    <t>W501</t>
  </si>
  <si>
    <t>0.4-2</t>
  </si>
  <si>
    <t>s</t>
  </si>
  <si>
    <t>sloping wall covered with grass</t>
  </si>
  <si>
    <t>W502</t>
  </si>
  <si>
    <t>0.4-1</t>
  </si>
  <si>
    <t>v</t>
  </si>
  <si>
    <t>upright rock wall that's connected to W501</t>
  </si>
  <si>
    <t>W503</t>
  </si>
  <si>
    <t>border basaltic rock</t>
  </si>
  <si>
    <t>W504</t>
  </si>
  <si>
    <t>1 (1.5)</t>
  </si>
  <si>
    <t>.4 (.6)</t>
  </si>
  <si>
    <t>rock wall that dispatched from w503</t>
  </si>
  <si>
    <t>W505</t>
  </si>
  <si>
    <t>1(2)</t>
  </si>
  <si>
    <t>rock wall that stretches out to the north</t>
  </si>
  <si>
    <t>WW501</t>
  </si>
  <si>
    <t>.2cm drop WW</t>
  </si>
  <si>
    <t>WW502</t>
  </si>
  <si>
    <t>0.4 (0.7)</t>
  </si>
  <si>
    <t xml:space="preserve"> v</t>
  </si>
  <si>
    <t>curved side walk way</t>
  </si>
  <si>
    <t>SR501</t>
  </si>
  <si>
    <t>none</t>
  </si>
  <si>
    <t>scattered rocks behind the curved walkway</t>
  </si>
  <si>
    <t>RA501</t>
  </si>
  <si>
    <t>0.2 (0.4)</t>
  </si>
  <si>
    <t>u shape rock alignment on the east side of W505</t>
  </si>
  <si>
    <t>RA502</t>
  </si>
  <si>
    <t>0.3 (0.4)</t>
  </si>
  <si>
    <t xml:space="preserve">Walk way that's been disturbed </t>
  </si>
  <si>
    <t>p401</t>
  </si>
  <si>
    <t xml:space="preserve">sloping rocks </t>
  </si>
  <si>
    <t>p402</t>
  </si>
  <si>
    <t>ssloping platform unknown shape.</t>
  </si>
  <si>
    <t>r</t>
  </si>
  <si>
    <t>C</t>
  </si>
  <si>
    <t>w401a</t>
  </si>
  <si>
    <t>cover with vegetations.</t>
  </si>
  <si>
    <t>w401b</t>
  </si>
  <si>
    <t>ccovers with high vegetation</t>
  </si>
  <si>
    <t>w401c</t>
  </si>
  <si>
    <t xml:space="preserve">cover with high vegetation </t>
  </si>
  <si>
    <t>w401d</t>
  </si>
  <si>
    <t>very high vegetation.</t>
  </si>
  <si>
    <t>w401e</t>
  </si>
  <si>
    <t>llots of rocks with vegetation.</t>
  </si>
  <si>
    <t>w402</t>
  </si>
  <si>
    <t xml:space="preserve">s </t>
  </si>
  <si>
    <t xml:space="preserve">rrock wall </t>
  </si>
  <si>
    <t>w402a</t>
  </si>
  <si>
    <t>rock wall</t>
  </si>
  <si>
    <t>w402b</t>
  </si>
  <si>
    <t>ssloping rock wall</t>
  </si>
  <si>
    <t>w402c</t>
  </si>
  <si>
    <t>rock wall sloping</t>
  </si>
  <si>
    <t>w403a</t>
  </si>
  <si>
    <t xml:space="preserve">sloping wall </t>
  </si>
  <si>
    <t>w403b</t>
  </si>
  <si>
    <t>disturbed wall rock.</t>
  </si>
  <si>
    <t>w403c</t>
  </si>
  <si>
    <t>very sloping wall rock.</t>
  </si>
  <si>
    <t>w404</t>
  </si>
  <si>
    <t>very disturbed wall with some rocks removed.</t>
  </si>
  <si>
    <t>ww401</t>
  </si>
  <si>
    <t>md/sr401</t>
  </si>
  <si>
    <t>ww402a</t>
  </si>
  <si>
    <t xml:space="preserve">wwalk way </t>
  </si>
  <si>
    <t>ww402b</t>
  </si>
  <si>
    <t>walkway</t>
  </si>
  <si>
    <t>ww402c</t>
  </si>
  <si>
    <t>ww402d</t>
  </si>
  <si>
    <t>sr401</t>
  </si>
  <si>
    <t xml:space="preserve">scatter rocks </t>
  </si>
  <si>
    <t>small vegetation covers the ww.</t>
  </si>
  <si>
    <t>modified depression with scatter rocks.</t>
  </si>
  <si>
    <t>u401</t>
  </si>
  <si>
    <t>c</t>
  </si>
  <si>
    <t>Umuti sloping.</t>
  </si>
  <si>
    <t>u402</t>
  </si>
  <si>
    <t>sloping umuti with a big tree growing at the west side of the umuti.</t>
  </si>
  <si>
    <t>p301</t>
  </si>
  <si>
    <t>35°</t>
  </si>
  <si>
    <t xml:space="preserve">a biggest p301 that we ever measure </t>
  </si>
  <si>
    <t>p302</t>
  </si>
  <si>
    <t>38°</t>
  </si>
  <si>
    <t>another circle p302 but it looks,like a square on the other side</t>
  </si>
  <si>
    <t>p303</t>
  </si>
  <si>
    <t>124°</t>
  </si>
  <si>
    <t>another p303 platform ....</t>
  </si>
  <si>
    <t>p304</t>
  </si>
  <si>
    <t>42°</t>
  </si>
  <si>
    <t>another p304.....it covers with grass</t>
  </si>
  <si>
    <t>p305</t>
  </si>
  <si>
    <t>175°</t>
  </si>
  <si>
    <t>another small p305</t>
  </si>
  <si>
    <t>p306</t>
  </si>
  <si>
    <t>154°</t>
  </si>
  <si>
    <t>SW</t>
  </si>
  <si>
    <t>another clear platfomr p306</t>
  </si>
  <si>
    <t>p307</t>
  </si>
  <si>
    <t>140°</t>
  </si>
  <si>
    <t>w301</t>
  </si>
  <si>
    <t>a w301 rock going from north to south</t>
  </si>
  <si>
    <t>w302</t>
  </si>
  <si>
    <t>a w302 but its disturb by person who owns the land</t>
  </si>
  <si>
    <t>w303</t>
  </si>
  <si>
    <t>another w303 that meets on the other end with the other wall</t>
  </si>
  <si>
    <t>w304</t>
  </si>
  <si>
    <t xml:space="preserve">another w304 found far away from the start point </t>
  </si>
  <si>
    <t>w306</t>
  </si>
  <si>
    <t>another lining rock wall..</t>
  </si>
  <si>
    <t>ww301</t>
  </si>
  <si>
    <t>ww301 but maybe its a rock alignment</t>
  </si>
  <si>
    <t>ww302</t>
  </si>
  <si>
    <t>another ww302....</t>
  </si>
  <si>
    <t>RA301</t>
  </si>
  <si>
    <t>its a rockway and its called a pile of rocks....</t>
  </si>
  <si>
    <t>ww303</t>
  </si>
  <si>
    <t>another short ww303</t>
  </si>
  <si>
    <t>RA302</t>
  </si>
  <si>
    <t>another second rock alignment....RA302</t>
  </si>
  <si>
    <t>ww304</t>
  </si>
  <si>
    <t>a short ww304</t>
  </si>
  <si>
    <t>ww305</t>
  </si>
  <si>
    <t>another short ww305</t>
  </si>
  <si>
    <t>ww306</t>
  </si>
  <si>
    <t xml:space="preserve">another ww306 but it goes around </t>
  </si>
  <si>
    <t>u301</t>
  </si>
  <si>
    <t>this umuti is like a platform right now because the landowner cover it with some of the soil and rocks in it</t>
  </si>
  <si>
    <t xml:space="preserve">P201 </t>
  </si>
  <si>
    <t>P202</t>
  </si>
  <si>
    <t>P203</t>
  </si>
  <si>
    <t>P204</t>
  </si>
  <si>
    <t>P205</t>
  </si>
  <si>
    <t xml:space="preserve">NW </t>
  </si>
  <si>
    <t>P206</t>
  </si>
  <si>
    <t>P207</t>
  </si>
  <si>
    <t xml:space="preserve">S </t>
  </si>
  <si>
    <t>P208</t>
  </si>
  <si>
    <t xml:space="preserve">NNE </t>
  </si>
  <si>
    <t>i</t>
  </si>
  <si>
    <t xml:space="preserve">another p307 that has tall trees growing on it </t>
  </si>
  <si>
    <t xml:space="preserve">rock alignment </t>
  </si>
  <si>
    <t>200??</t>
  </si>
  <si>
    <t>EW201</t>
  </si>
  <si>
    <t xml:space="preserve">elevated walkway </t>
  </si>
  <si>
    <t>WW202</t>
  </si>
  <si>
    <t>wall walkway</t>
  </si>
  <si>
    <t>WW203</t>
  </si>
  <si>
    <t xml:space="preserve">WW204 </t>
  </si>
  <si>
    <t>long wall walkway at the end of the cattle</t>
  </si>
  <si>
    <t>WW205</t>
  </si>
  <si>
    <t>wall walkway with grass</t>
  </si>
  <si>
    <t>WW206</t>
  </si>
  <si>
    <t xml:space="preserve">collapsed wall walkway </t>
  </si>
  <si>
    <t>elevated wall walkway with two sides covered by rocks</t>
  </si>
  <si>
    <t>W201</t>
  </si>
  <si>
    <t>wall covered by huge rocks</t>
  </si>
  <si>
    <t xml:space="preserve">W202 </t>
  </si>
  <si>
    <t xml:space="preserve">wall </t>
  </si>
  <si>
    <t>W203</t>
  </si>
  <si>
    <t>wall</t>
  </si>
  <si>
    <t>WW213</t>
  </si>
  <si>
    <t>WW214</t>
  </si>
  <si>
    <t>EW103</t>
  </si>
  <si>
    <t>elevated walkway continuation from elevated walkway 102</t>
  </si>
  <si>
    <t>WLK103</t>
  </si>
  <si>
    <t xml:space="preserve">walkway scattered all over </t>
  </si>
  <si>
    <t>WWLK101</t>
  </si>
  <si>
    <t xml:space="preserve">a curved walled walkway that has been destroyed </t>
  </si>
  <si>
    <t>U103</t>
  </si>
  <si>
    <t xml:space="preserve">uumuti with grown vegetation on top </t>
  </si>
  <si>
    <t>p308</t>
  </si>
  <si>
    <t>150°</t>
  </si>
  <si>
    <t>another far p308</t>
  </si>
  <si>
    <t>p309</t>
  </si>
  <si>
    <t>another platform p309 cobering with some trees and grass</t>
  </si>
  <si>
    <t>p310</t>
  </si>
  <si>
    <t>0.4m</t>
  </si>
  <si>
    <t>6°</t>
  </si>
  <si>
    <t>platform p310</t>
  </si>
  <si>
    <t>p311</t>
  </si>
  <si>
    <t>126°</t>
  </si>
  <si>
    <t>another disturb platform p311</t>
  </si>
  <si>
    <t>p312</t>
  </si>
  <si>
    <t>156°</t>
  </si>
  <si>
    <t>another sloping platform p312</t>
  </si>
  <si>
    <t>p313</t>
  </si>
  <si>
    <t>platform connrmcting to the other one p313</t>
  </si>
  <si>
    <t>p314</t>
  </si>
  <si>
    <t>26°</t>
  </si>
  <si>
    <t>another spreading platform p314</t>
  </si>
  <si>
    <t>p315</t>
  </si>
  <si>
    <t>7m</t>
  </si>
  <si>
    <t>a small p315</t>
  </si>
  <si>
    <t>w307</t>
  </si>
  <si>
    <t>another w307</t>
  </si>
  <si>
    <t>w308</t>
  </si>
  <si>
    <t>another small wall w308</t>
  </si>
  <si>
    <t>w309</t>
  </si>
  <si>
    <t>1m</t>
  </si>
  <si>
    <t>another vertical w309 also its a modern wall</t>
  </si>
  <si>
    <t>RA303</t>
  </si>
  <si>
    <t>177°</t>
  </si>
  <si>
    <t>aother small RA303</t>
  </si>
  <si>
    <t>BOR301</t>
  </si>
  <si>
    <t>3m</t>
  </si>
  <si>
    <t>0.3m</t>
  </si>
  <si>
    <t>72°</t>
  </si>
  <si>
    <t>a pile of rocks ....301</t>
  </si>
  <si>
    <t>p403</t>
  </si>
  <si>
    <t>o</t>
  </si>
  <si>
    <t>w405a</t>
  </si>
  <si>
    <t>very disturbed.</t>
  </si>
  <si>
    <t>w405b</t>
  </si>
  <si>
    <t>big Rocks</t>
  </si>
  <si>
    <t>w405c</t>
  </si>
  <si>
    <t>ccovered with dry vegetation.</t>
  </si>
  <si>
    <t>g401</t>
  </si>
  <si>
    <t>d</t>
  </si>
  <si>
    <t>341° nw</t>
  </si>
  <si>
    <t>grave site.</t>
  </si>
  <si>
    <t>ts401</t>
  </si>
  <si>
    <t>333° nw</t>
  </si>
  <si>
    <t xml:space="preserve">Tiasa </t>
  </si>
  <si>
    <t>P504</t>
  </si>
  <si>
    <t>0.6-0.8</t>
  </si>
  <si>
    <t>big fale Platform that's connected to W506 that contains two depression one on the west and one on the south</t>
  </si>
  <si>
    <t>big fale Platform close to P502</t>
  </si>
  <si>
    <t>W507</t>
  </si>
  <si>
    <t>.7-1</t>
  </si>
  <si>
    <t>0.3-1</t>
  </si>
  <si>
    <t>a long wall close to the pile of rocks</t>
  </si>
  <si>
    <t>W508</t>
  </si>
  <si>
    <t>0.2-0.5</t>
  </si>
  <si>
    <t>0.3-0.7</t>
  </si>
  <si>
    <t>a wall that's connected to W507 but has been disturbed badly</t>
  </si>
  <si>
    <t>W809</t>
  </si>
  <si>
    <t>0.3-0.9</t>
  </si>
  <si>
    <t>wall connected to wall8</t>
  </si>
  <si>
    <t>W510</t>
  </si>
  <si>
    <t>0.6-1</t>
  </si>
  <si>
    <t>0.5-1</t>
  </si>
  <si>
    <t>wall connected on the south east side of P510 that has a feature of a raised vertically sides</t>
  </si>
  <si>
    <t>U501</t>
  </si>
  <si>
    <t>Umuti found at the end of W508</t>
  </si>
  <si>
    <t>ND501</t>
  </si>
  <si>
    <t>depression within P504</t>
  </si>
  <si>
    <t>ND502</t>
  </si>
  <si>
    <t>another depression in the south within P504</t>
  </si>
  <si>
    <t>0.2-0.4</t>
  </si>
  <si>
    <t>0.3-0.4</t>
  </si>
  <si>
    <t>PR501</t>
  </si>
  <si>
    <t>.4-1</t>
  </si>
  <si>
    <t xml:space="preserve">pile of rocks that's badly disturbed </t>
  </si>
  <si>
    <t>PR502</t>
  </si>
  <si>
    <t xml:space="preserve">pile of rocks </t>
  </si>
  <si>
    <t>PR503</t>
  </si>
  <si>
    <t>pile of rocks</t>
  </si>
  <si>
    <t>86°</t>
  </si>
  <si>
    <t>359°</t>
  </si>
  <si>
    <t xml:space="preserve">175° </t>
  </si>
  <si>
    <t>nr</t>
  </si>
  <si>
    <t>site</t>
  </si>
  <si>
    <t>EW202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</si>
</sst>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0"/>
    <numFmt numFmtId="166" formatCode="[$-409]h:mm\ AM/PM;@"/>
    <numFmt numFmtId="167" formatCode="[$-409]d\-mmm\-yy;@"/>
  </numFmts>
  <fonts count="5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9" borderId="0" applyNumberFormat="0" applyBorder="0" applyAlignment="0" applyProtection="0"/>
  </cellStyleXfs>
  <cellXfs count="201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/>
    <xf numFmtId="14" fontId="0" fillId="0" borderId="0" xfId="0" quotePrefix="1" applyNumberFormat="1" applyAlignment="1">
      <alignment horizontal="right"/>
    </xf>
    <xf numFmtId="165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49" fontId="0" fillId="0" borderId="1" xfId="0" applyNumberFormat="1" applyBorder="1" applyAlignment="1">
      <alignment horizontal="right"/>
    </xf>
    <xf numFmtId="167" fontId="0" fillId="0" borderId="0" xfId="0" applyNumberFormat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4" xfId="0" applyFont="1" applyBorder="1"/>
    <xf numFmtId="0" fontId="2" fillId="0" borderId="3" xfId="0" applyFont="1" applyBorder="1"/>
    <xf numFmtId="0" fontId="0" fillId="2" borderId="2" xfId="0" applyFill="1" applyBorder="1"/>
    <xf numFmtId="0" fontId="0" fillId="3" borderId="2" xfId="0" applyFill="1" applyBorder="1"/>
    <xf numFmtId="0" fontId="0" fillId="3" borderId="3" xfId="0" applyFill="1" applyBorder="1"/>
    <xf numFmtId="0" fontId="0" fillId="0" borderId="5" xfId="0" applyBorder="1"/>
    <xf numFmtId="0" fontId="0" fillId="0" borderId="6" xfId="0" applyBorder="1"/>
    <xf numFmtId="0" fontId="0" fillId="4" borderId="1" xfId="0" applyFill="1" applyBorder="1"/>
    <xf numFmtId="1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right"/>
    </xf>
    <xf numFmtId="49" fontId="0" fillId="0" borderId="2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top"/>
    </xf>
    <xf numFmtId="0" fontId="0" fillId="0" borderId="8" xfId="0" applyBorder="1"/>
    <xf numFmtId="166" fontId="0" fillId="0" borderId="1" xfId="0" applyNumberFormat="1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quotePrefix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7" xfId="0" applyBorder="1"/>
    <xf numFmtId="0" fontId="0" fillId="0" borderId="16" xfId="0" applyBorder="1"/>
    <xf numFmtId="0" fontId="0" fillId="0" borderId="17" xfId="0" applyBorder="1"/>
    <xf numFmtId="0" fontId="0" fillId="5" borderId="2" xfId="0" applyFill="1" applyBorder="1"/>
    <xf numFmtId="0" fontId="0" fillId="6" borderId="11" xfId="0" applyFill="1" applyBorder="1"/>
    <xf numFmtId="0" fontId="0" fillId="6" borderId="12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3" xfId="0" quotePrefix="1" applyBorder="1"/>
    <xf numFmtId="0" fontId="0" fillId="7" borderId="7" xfId="0" applyFill="1" applyBorder="1"/>
    <xf numFmtId="0" fontId="0" fillId="7" borderId="6" xfId="0" applyFill="1" applyBorder="1"/>
    <xf numFmtId="0" fontId="0" fillId="3" borderId="4" xfId="0" applyFill="1" applyBorder="1"/>
    <xf numFmtId="0" fontId="0" fillId="8" borderId="2" xfId="0" applyFill="1" applyBorder="1"/>
    <xf numFmtId="0" fontId="0" fillId="8" borderId="3" xfId="0" applyFill="1" applyBorder="1"/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20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left"/>
    </xf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right"/>
    </xf>
    <xf numFmtId="164" fontId="4" fillId="9" borderId="1" xfId="1" applyNumberFormat="1" applyBorder="1" applyAlignment="1">
      <alignment horizontal="right"/>
    </xf>
    <xf numFmtId="2" fontId="0" fillId="0" borderId="2" xfId="0" applyNumberFormat="1" applyBorder="1" applyAlignment="1">
      <alignment horizontal="left"/>
    </xf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2" xfId="0" applyNumberFormat="1" applyBorder="1" applyAlignment="1"/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2" xfId="0" applyBorder="1" applyAlignment="1"/>
    <xf numFmtId="2" fontId="4" fillId="0" borderId="1" xfId="1" applyNumberFormat="1" applyFill="1" applyBorder="1" applyAlignment="1">
      <alignment horizontal="center"/>
    </xf>
    <xf numFmtId="0" fontId="4" fillId="0" borderId="1" xfId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1" fontId="3" fillId="0" borderId="1" xfId="1" applyNumberFormat="1" applyFont="1" applyFill="1" applyBorder="1"/>
    <xf numFmtId="0" fontId="0" fillId="10" borderId="2" xfId="0" applyFill="1" applyBorder="1"/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2" xfId="0" applyNumberFormat="1" applyBorder="1"/>
    <xf numFmtId="164" fontId="4" fillId="9" borderId="1" xfId="1" applyNumberFormat="1" applyBorder="1"/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0" fontId="4" fillId="9" borderId="2" xfId="1" applyBorder="1"/>
    <xf numFmtId="2" fontId="0" fillId="0" borderId="0" xfId="0" applyNumberFormat="1"/>
    <xf numFmtId="0" fontId="0" fillId="0" borderId="2" xfId="0" applyBorder="1"/>
    <xf numFmtId="0" fontId="4" fillId="9" borderId="1" xfId="1" applyBorder="1"/>
    <xf numFmtId="0" fontId="0" fillId="0" borderId="0" xfId="0"/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2" fontId="4" fillId="9" borderId="1" xfId="1" applyNumberFormat="1" applyBorder="1" applyAlignment="1">
      <alignment horizontal="center"/>
    </xf>
    <xf numFmtId="0" fontId="4" fillId="9" borderId="1" xfId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6" borderId="1" xfId="0" applyFill="1" applyBorder="1"/>
    <xf numFmtId="0" fontId="0" fillId="0" borderId="2" xfId="0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Border="1"/>
    <xf numFmtId="1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1" xfId="0" applyNumberFormat="1" applyBorder="1"/>
    <xf numFmtId="0" fontId="0" fillId="6" borderId="1" xfId="0" applyFill="1" applyBorder="1"/>
    <xf numFmtId="0" fontId="0" fillId="0" borderId="0" xfId="0"/>
    <xf numFmtId="0" fontId="0" fillId="0" borderId="1" xfId="0" applyBorder="1"/>
    <xf numFmtId="0" fontId="0" fillId="6" borderId="1" xfId="0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right"/>
    </xf>
    <xf numFmtId="164" fontId="0" fillId="0" borderId="0" xfId="0" applyNumberFormat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right"/>
    </xf>
    <xf numFmtId="2" fontId="0" fillId="0" borderId="1" xfId="0" applyNumberFormat="1" applyBorder="1" applyAlignment="1">
      <alignment horizontal="left"/>
    </xf>
    <xf numFmtId="2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/>
    <xf numFmtId="2" fontId="0" fillId="0" borderId="0" xfId="0" applyNumberFormat="1" applyAlignment="1">
      <alignment horizontal="right"/>
    </xf>
  </cellXfs>
  <cellStyles count="2">
    <cellStyle name="Bad" xfId="1" builtinId="2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R39"/>
  <sheetViews>
    <sheetView tabSelected="1" workbookViewId="0">
      <selection activeCell="C7" sqref="C7:C9"/>
    </sheetView>
  </sheetViews>
  <sheetFormatPr defaultRowHeight="15"/>
  <cols>
    <col min="1" max="1" width="7.7109375" customWidth="1"/>
    <col min="5" max="5" width="9.5703125" customWidth="1"/>
    <col min="6" max="6" width="10" customWidth="1"/>
    <col min="7" max="8" width="11.7109375" customWidth="1"/>
    <col min="12" max="12" width="11.5703125" customWidth="1"/>
    <col min="13" max="13" width="14.5703125" customWidth="1"/>
    <col min="14" max="14" width="17.5703125" customWidth="1"/>
    <col min="17" max="17" width="18" customWidth="1"/>
  </cols>
  <sheetData>
    <row r="1" spans="1:14">
      <c r="A1" s="7" t="s">
        <v>1</v>
      </c>
      <c r="B1" s="14" t="s">
        <v>114</v>
      </c>
      <c r="E1" t="s">
        <v>5</v>
      </c>
      <c r="F1" t="s">
        <v>6</v>
      </c>
    </row>
    <row r="2" spans="1:14">
      <c r="A2" s="7" t="s">
        <v>0</v>
      </c>
      <c r="B2" s="15" t="s">
        <v>137</v>
      </c>
      <c r="E2" s="8" t="s">
        <v>14</v>
      </c>
      <c r="F2" s="8" t="s">
        <v>15</v>
      </c>
      <c r="G2" s="9" t="s">
        <v>16</v>
      </c>
      <c r="H2" s="9" t="s">
        <v>17</v>
      </c>
    </row>
    <row r="3" spans="1:14">
      <c r="A3" t="s">
        <v>12</v>
      </c>
      <c r="B3" s="18" t="s">
        <v>125</v>
      </c>
      <c r="C3" s="18">
        <v>42833</v>
      </c>
      <c r="D3" s="5" t="s">
        <v>10</v>
      </c>
      <c r="E3" s="4" t="s">
        <v>25</v>
      </c>
      <c r="F3" s="4" t="s">
        <v>26</v>
      </c>
      <c r="G3" s="10">
        <f>(LEFT(E3,2)+((MID(E3,4,2)/60)+(RIGHT(E3,2)/3600)))*-1</f>
        <v>-13.752777777777778</v>
      </c>
      <c r="H3" s="10">
        <f>-(LEFT(F3,3)+((MID(F3,5,2)/60)+(RIGHT(F3,2)/3600)))</f>
        <v>-172.3</v>
      </c>
      <c r="J3" s="11" t="s">
        <v>18</v>
      </c>
    </row>
    <row r="4" spans="1:14">
      <c r="A4" t="s">
        <v>111</v>
      </c>
      <c r="B4" s="63" t="s">
        <v>190</v>
      </c>
      <c r="D4" s="5" t="s">
        <v>11</v>
      </c>
      <c r="E4" s="4" t="s">
        <v>23</v>
      </c>
      <c r="F4" s="4" t="s">
        <v>24</v>
      </c>
      <c r="G4" s="13">
        <f>(LEFT(E4,2)+((MID(E4,4,2)/60)+(RIGHT(E4,2)/3600)))*-1</f>
        <v>-13.755555555555556</v>
      </c>
      <c r="H4" s="10">
        <f>-(LEFT(F4,3)+((MID(F4,5,2)/60)+(RIGHT(F4,2)/3600)))</f>
        <v>-172.29722222222222</v>
      </c>
    </row>
    <row r="6" spans="1:14">
      <c r="A6" t="s">
        <v>121</v>
      </c>
      <c r="B6" t="s">
        <v>13</v>
      </c>
    </row>
    <row r="7" spans="1:14">
      <c r="B7" s="3" t="s">
        <v>122</v>
      </c>
    </row>
    <row r="8" spans="1:14">
      <c r="B8" s="3" t="s">
        <v>123</v>
      </c>
    </row>
    <row r="9" spans="1:14">
      <c r="B9" s="3" t="s">
        <v>124</v>
      </c>
    </row>
    <row r="10" spans="1:14">
      <c r="B10" s="3"/>
    </row>
    <row r="11" spans="1:14">
      <c r="A11" t="s">
        <v>19</v>
      </c>
      <c r="B11" t="s">
        <v>20</v>
      </c>
    </row>
    <row r="13" spans="1:14" ht="15.75" thickBot="1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1:14" ht="15.75" thickTop="1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>
      <c r="B15" s="25" t="s">
        <v>109</v>
      </c>
      <c r="C15" s="26"/>
      <c r="D15" s="59"/>
      <c r="E15" s="7"/>
      <c r="F15" s="7"/>
      <c r="G15" s="7"/>
      <c r="H15" s="7"/>
      <c r="I15" s="7"/>
      <c r="J15" s="7"/>
      <c r="K15" s="7"/>
      <c r="L15" s="7"/>
      <c r="M15" s="7"/>
      <c r="N15" s="7"/>
    </row>
    <row r="17" spans="2:18" ht="15.75">
      <c r="B17" s="24" t="s">
        <v>92</v>
      </c>
      <c r="C17" s="20"/>
      <c r="D17" s="21"/>
      <c r="F17" s="60" t="s">
        <v>41</v>
      </c>
      <c r="G17" s="61"/>
      <c r="H17" s="20" t="s">
        <v>42</v>
      </c>
      <c r="I17" s="22"/>
      <c r="K17" s="52" t="s">
        <v>91</v>
      </c>
      <c r="L17" s="52" t="s">
        <v>67</v>
      </c>
      <c r="M17" s="52" t="s">
        <v>76</v>
      </c>
      <c r="N17" s="52" t="s">
        <v>77</v>
      </c>
      <c r="O17" s="52" t="s">
        <v>21</v>
      </c>
      <c r="P17" s="52" t="s">
        <v>22</v>
      </c>
      <c r="Q17" s="52" t="s">
        <v>113</v>
      </c>
      <c r="R17" s="52" t="s">
        <v>59</v>
      </c>
    </row>
    <row r="18" spans="2:18">
      <c r="B18" s="19" t="s">
        <v>28</v>
      </c>
      <c r="C18" s="20" t="s">
        <v>29</v>
      </c>
      <c r="D18" s="21"/>
      <c r="F18" s="19" t="s">
        <v>117</v>
      </c>
      <c r="G18" s="20"/>
      <c r="H18" s="20"/>
      <c r="I18" s="21"/>
      <c r="K18" s="53" t="s">
        <v>93</v>
      </c>
      <c r="L18" s="53" t="s">
        <v>85</v>
      </c>
      <c r="M18" s="53" t="s">
        <v>85</v>
      </c>
      <c r="N18" s="53" t="s">
        <v>85</v>
      </c>
      <c r="O18" s="53"/>
      <c r="P18" s="53"/>
      <c r="Q18" s="53"/>
      <c r="R18" s="53"/>
    </row>
    <row r="19" spans="2:18" ht="15.75">
      <c r="B19" s="19" t="s">
        <v>30</v>
      </c>
      <c r="C19" s="20" t="s">
        <v>31</v>
      </c>
      <c r="D19" s="21"/>
      <c r="F19" s="19"/>
      <c r="G19" s="20" t="s">
        <v>40</v>
      </c>
      <c r="H19" s="23" t="s">
        <v>118</v>
      </c>
      <c r="I19" s="21"/>
    </row>
    <row r="20" spans="2:18">
      <c r="B20" s="19" t="s">
        <v>120</v>
      </c>
      <c r="C20" s="20" t="s">
        <v>115</v>
      </c>
      <c r="D20" s="21"/>
      <c r="F20" s="19"/>
      <c r="G20" s="20"/>
      <c r="H20" s="20" t="s">
        <v>119</v>
      </c>
      <c r="I20" s="21"/>
      <c r="K20" s="42" t="s">
        <v>29</v>
      </c>
      <c r="L20" s="42" t="s">
        <v>60</v>
      </c>
      <c r="M20" s="42" t="s">
        <v>61</v>
      </c>
      <c r="N20" s="42" t="s">
        <v>62</v>
      </c>
      <c r="O20" s="42" t="s">
        <v>81</v>
      </c>
      <c r="P20" s="42" t="s">
        <v>72</v>
      </c>
      <c r="Q20" s="42" t="s">
        <v>63</v>
      </c>
      <c r="R20" s="42" t="s">
        <v>64</v>
      </c>
    </row>
    <row r="21" spans="2:18">
      <c r="B21" s="19" t="s">
        <v>32</v>
      </c>
      <c r="C21" s="20" t="s">
        <v>33</v>
      </c>
      <c r="D21" s="21"/>
      <c r="K21" s="41" t="s">
        <v>83</v>
      </c>
      <c r="L21" s="41"/>
      <c r="M21" s="41"/>
      <c r="N21" s="41"/>
      <c r="O21" s="41" t="s">
        <v>82</v>
      </c>
      <c r="P21" s="41" t="s">
        <v>22</v>
      </c>
      <c r="Q21" s="41" t="s">
        <v>65</v>
      </c>
      <c r="R21" s="41"/>
    </row>
    <row r="22" spans="2:18">
      <c r="B22" s="19" t="s">
        <v>79</v>
      </c>
      <c r="C22" s="20" t="s">
        <v>78</v>
      </c>
      <c r="D22" s="21"/>
      <c r="F22" s="29" t="s">
        <v>46</v>
      </c>
      <c r="G22" s="27"/>
      <c r="H22" s="27"/>
      <c r="I22" s="27"/>
      <c r="K22" s="43" t="s">
        <v>84</v>
      </c>
      <c r="L22" s="43"/>
      <c r="M22" s="43"/>
      <c r="N22" s="43"/>
      <c r="O22" s="43"/>
      <c r="P22" s="43"/>
      <c r="Q22" s="43" t="s">
        <v>66</v>
      </c>
      <c r="R22" s="43"/>
    </row>
    <row r="23" spans="2:18">
      <c r="B23" s="19" t="s">
        <v>34</v>
      </c>
      <c r="C23" s="20" t="s">
        <v>35</v>
      </c>
      <c r="D23" s="21"/>
      <c r="F23" s="19" t="s">
        <v>47</v>
      </c>
      <c r="G23" s="20"/>
      <c r="H23" s="20" t="s">
        <v>48</v>
      </c>
      <c r="I23" s="21"/>
    </row>
    <row r="24" spans="2:18">
      <c r="B24" s="19" t="s">
        <v>36</v>
      </c>
      <c r="C24" s="20" t="s">
        <v>37</v>
      </c>
      <c r="D24" s="21"/>
      <c r="F24" s="19" t="s">
        <v>49</v>
      </c>
      <c r="G24" s="20"/>
      <c r="H24" s="20" t="s">
        <v>50</v>
      </c>
      <c r="I24" s="21"/>
      <c r="K24" s="44" t="s">
        <v>73</v>
      </c>
      <c r="L24" s="45"/>
      <c r="M24" s="42" t="s">
        <v>86</v>
      </c>
      <c r="N24" s="42" t="s">
        <v>86</v>
      </c>
      <c r="O24" s="45"/>
      <c r="P24" s="42" t="s">
        <v>72</v>
      </c>
      <c r="Q24" s="45"/>
      <c r="R24" s="42" t="s">
        <v>64</v>
      </c>
    </row>
    <row r="25" spans="2:18">
      <c r="B25" s="54" t="s">
        <v>94</v>
      </c>
      <c r="C25" s="55" t="s">
        <v>7</v>
      </c>
      <c r="D25" s="21"/>
      <c r="F25" s="19" t="s">
        <v>51</v>
      </c>
      <c r="G25" s="20"/>
      <c r="H25" s="20" t="s">
        <v>52</v>
      </c>
      <c r="I25" s="21"/>
      <c r="K25" s="41" t="s">
        <v>74</v>
      </c>
      <c r="L25" s="46"/>
      <c r="M25" s="41" t="s">
        <v>88</v>
      </c>
      <c r="N25" s="41" t="s">
        <v>87</v>
      </c>
      <c r="O25" s="46"/>
      <c r="P25" s="41" t="s">
        <v>22</v>
      </c>
      <c r="Q25" s="46"/>
      <c r="R25" s="41"/>
    </row>
    <row r="26" spans="2:18">
      <c r="F26" s="19" t="s">
        <v>53</v>
      </c>
      <c r="G26" s="20"/>
      <c r="H26" s="20" t="s">
        <v>54</v>
      </c>
      <c r="I26" s="21"/>
      <c r="K26" s="43" t="s">
        <v>75</v>
      </c>
      <c r="L26" s="47"/>
      <c r="M26" s="43"/>
      <c r="N26" s="43"/>
      <c r="O26" s="47"/>
      <c r="P26" s="43"/>
      <c r="Q26" s="47"/>
      <c r="R26" s="43"/>
    </row>
    <row r="28" spans="2:18">
      <c r="K28" s="42" t="s">
        <v>68</v>
      </c>
      <c r="L28" s="45"/>
      <c r="M28" s="42" t="s">
        <v>70</v>
      </c>
      <c r="N28" s="42" t="s">
        <v>62</v>
      </c>
      <c r="O28" s="45"/>
      <c r="P28" s="42" t="s">
        <v>72</v>
      </c>
      <c r="Q28" s="45"/>
      <c r="R28" s="42" t="s">
        <v>64</v>
      </c>
    </row>
    <row r="29" spans="2:18">
      <c r="F29" s="51" t="s">
        <v>58</v>
      </c>
      <c r="G29" s="21"/>
      <c r="K29" s="43" t="s">
        <v>69</v>
      </c>
      <c r="L29" s="47"/>
      <c r="M29" s="43"/>
      <c r="N29" s="43"/>
      <c r="O29" s="47"/>
      <c r="P29" s="43" t="s">
        <v>22</v>
      </c>
      <c r="Q29" s="47"/>
      <c r="R29" s="43"/>
    </row>
    <row r="30" spans="2:18">
      <c r="F30" s="19" t="s">
        <v>56</v>
      </c>
      <c r="G30" s="21"/>
    </row>
    <row r="31" spans="2:18">
      <c r="F31" s="19" t="s">
        <v>55</v>
      </c>
      <c r="G31" s="21"/>
      <c r="K31" s="42" t="s">
        <v>71</v>
      </c>
      <c r="L31" s="45"/>
      <c r="M31" s="42" t="s">
        <v>70</v>
      </c>
      <c r="N31" s="42" t="s">
        <v>90</v>
      </c>
      <c r="O31" s="45"/>
      <c r="P31" s="42" t="s">
        <v>72</v>
      </c>
      <c r="Q31" s="45"/>
      <c r="R31" s="42" t="s">
        <v>64</v>
      </c>
    </row>
    <row r="32" spans="2:18">
      <c r="F32" s="19" t="s">
        <v>57</v>
      </c>
      <c r="G32" s="21"/>
      <c r="K32" s="43" t="s">
        <v>69</v>
      </c>
      <c r="L32" s="47"/>
      <c r="M32" s="43"/>
      <c r="N32" s="43"/>
      <c r="O32" s="47"/>
      <c r="P32" s="43" t="s">
        <v>2</v>
      </c>
      <c r="Q32" s="47"/>
      <c r="R32" s="43"/>
    </row>
    <row r="34" spans="2:18">
      <c r="K34" s="42" t="s">
        <v>80</v>
      </c>
      <c r="L34" s="45"/>
      <c r="M34" s="42" t="s">
        <v>70</v>
      </c>
      <c r="N34" s="42" t="s">
        <v>89</v>
      </c>
      <c r="O34" s="45"/>
      <c r="P34" s="42" t="s">
        <v>72</v>
      </c>
      <c r="Q34" s="45"/>
      <c r="R34" s="42" t="s">
        <v>64</v>
      </c>
    </row>
    <row r="35" spans="2:18">
      <c r="B35" s="57" t="s">
        <v>106</v>
      </c>
      <c r="C35" s="58"/>
      <c r="D35" s="19" t="s">
        <v>95</v>
      </c>
      <c r="E35" s="56" t="s">
        <v>96</v>
      </c>
      <c r="F35" s="21"/>
      <c r="K35" s="43" t="s">
        <v>69</v>
      </c>
      <c r="L35" s="47"/>
      <c r="M35" s="43"/>
      <c r="N35" s="43"/>
      <c r="O35" s="47"/>
      <c r="P35" s="43" t="s">
        <v>22</v>
      </c>
      <c r="Q35" s="47"/>
      <c r="R35" s="43"/>
    </row>
    <row r="36" spans="2:18">
      <c r="B36" s="38" t="s">
        <v>97</v>
      </c>
      <c r="C36" s="27"/>
      <c r="D36" s="19" t="s">
        <v>98</v>
      </c>
      <c r="E36" s="56" t="s">
        <v>99</v>
      </c>
      <c r="F36" s="21"/>
    </row>
    <row r="37" spans="2:18">
      <c r="D37" s="19" t="s">
        <v>100</v>
      </c>
      <c r="E37" s="56" t="s">
        <v>101</v>
      </c>
      <c r="F37" s="21"/>
      <c r="K37" s="48" t="s">
        <v>108</v>
      </c>
      <c r="L37" s="28"/>
      <c r="M37" s="28"/>
      <c r="N37" s="49"/>
    </row>
    <row r="38" spans="2:18">
      <c r="D38" s="19" t="s">
        <v>102</v>
      </c>
      <c r="E38" s="56" t="s">
        <v>103</v>
      </c>
      <c r="F38" s="21"/>
      <c r="K38" s="38" t="s">
        <v>107</v>
      </c>
      <c r="L38" s="27"/>
      <c r="M38" s="27"/>
      <c r="N38" s="50"/>
    </row>
    <row r="39" spans="2:18">
      <c r="D39" s="19" t="s">
        <v>104</v>
      </c>
      <c r="E39" s="56" t="s">
        <v>105</v>
      </c>
      <c r="F39" s="21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I49"/>
  <sheetViews>
    <sheetView workbookViewId="0">
      <pane xSplit="1" ySplit="6" topLeftCell="B38" activePane="bottomRight" state="frozen"/>
      <selection pane="topRight" activeCell="B1" sqref="B1"/>
      <selection pane="bottomLeft" activeCell="A7" sqref="A7"/>
      <selection pane="bottomRight" activeCell="A7" sqref="A7:A45"/>
    </sheetView>
  </sheetViews>
  <sheetFormatPr defaultRowHeight="15"/>
  <cols>
    <col min="1" max="1" width="7.7109375" customWidth="1"/>
    <col min="2" max="2" width="9.7109375" customWidth="1"/>
    <col min="3" max="4" width="7.5703125" customWidth="1"/>
    <col min="5" max="5" width="8.5703125" customWidth="1"/>
    <col min="6" max="6" width="9.5703125" customWidth="1"/>
    <col min="7" max="8" width="11.7109375" customWidth="1"/>
  </cols>
  <sheetData>
    <row r="1" spans="1:9">
      <c r="A1" s="62" t="str">
        <f>Base!A1</f>
        <v>Section</v>
      </c>
      <c r="B1" s="3" t="str">
        <f>Base!B1</f>
        <v>Palaul 3</v>
      </c>
      <c r="E1" t="s">
        <v>3</v>
      </c>
      <c r="F1" t="s">
        <v>4</v>
      </c>
    </row>
    <row r="2" spans="1:9">
      <c r="A2" s="62" t="str">
        <f>Base!A2</f>
        <v>Block</v>
      </c>
      <c r="B2" s="3">
        <v>9</v>
      </c>
      <c r="E2" s="8" t="s">
        <v>14</v>
      </c>
      <c r="F2" s="8" t="s">
        <v>15</v>
      </c>
      <c r="G2" s="9" t="s">
        <v>16</v>
      </c>
      <c r="H2" s="9" t="s">
        <v>17</v>
      </c>
    </row>
    <row r="3" spans="1:9">
      <c r="A3" s="62" t="str">
        <f>Base!A3</f>
        <v>Date:</v>
      </c>
      <c r="B3" s="3" t="s">
        <v>125</v>
      </c>
      <c r="D3" s="5" t="s">
        <v>10</v>
      </c>
      <c r="E3" s="16" t="str">
        <f>Base!E3</f>
        <v>13.45.10</v>
      </c>
      <c r="F3" s="16" t="str">
        <f>Base!F3</f>
        <v>172.18.00</v>
      </c>
      <c r="G3" s="16">
        <f>Base!G3</f>
        <v>-13.752777777777778</v>
      </c>
      <c r="H3" s="16">
        <f>Base!H3</f>
        <v>-172.3</v>
      </c>
    </row>
    <row r="4" spans="1:9">
      <c r="A4" s="62" t="str">
        <f>Base!A4</f>
        <v>Team</v>
      </c>
      <c r="B4" s="3" t="str">
        <f>Base!B4</f>
        <v>All</v>
      </c>
      <c r="D4" s="5" t="s">
        <v>11</v>
      </c>
      <c r="E4" s="17" t="str">
        <f>Base!E4</f>
        <v>13.45.20</v>
      </c>
      <c r="F4" s="17" t="str">
        <f>Base!F4</f>
        <v>172.17.50</v>
      </c>
      <c r="G4" s="17">
        <f>Base!G4</f>
        <v>-13.755555555555556</v>
      </c>
      <c r="H4" s="17">
        <f>Base!H4</f>
        <v>-172.29722222222222</v>
      </c>
    </row>
    <row r="5" spans="1:9">
      <c r="B5" s="12"/>
      <c r="D5" s="5"/>
      <c r="E5" s="1"/>
      <c r="F5" s="1"/>
      <c r="G5" s="1"/>
      <c r="H5" s="1"/>
    </row>
    <row r="6" spans="1:9">
      <c r="A6" s="183" t="s">
        <v>464</v>
      </c>
      <c r="B6" s="17" t="s">
        <v>43</v>
      </c>
      <c r="C6" s="17" t="s">
        <v>44</v>
      </c>
      <c r="D6" s="17" t="s">
        <v>45</v>
      </c>
      <c r="E6" s="17" t="s">
        <v>113</v>
      </c>
      <c r="F6" s="34" t="s">
        <v>110</v>
      </c>
      <c r="G6" s="34" t="s">
        <v>21</v>
      </c>
      <c r="H6" s="34" t="s">
        <v>22</v>
      </c>
      <c r="I6" s="36" t="s">
        <v>59</v>
      </c>
    </row>
    <row r="7" spans="1:9">
      <c r="A7" s="4" t="s">
        <v>162</v>
      </c>
      <c r="B7" s="30">
        <v>33</v>
      </c>
      <c r="C7" s="30">
        <v>25</v>
      </c>
      <c r="D7" s="31">
        <v>0.2</v>
      </c>
      <c r="E7" s="16">
        <v>168</v>
      </c>
      <c r="F7" s="190" t="s">
        <v>126</v>
      </c>
      <c r="G7" s="33" t="s">
        <v>134</v>
      </c>
      <c r="H7" s="33" t="s">
        <v>135</v>
      </c>
      <c r="I7" s="19" t="s">
        <v>163</v>
      </c>
    </row>
    <row r="8" spans="1:9">
      <c r="A8" s="4" t="s">
        <v>164</v>
      </c>
      <c r="B8" s="30">
        <v>17</v>
      </c>
      <c r="C8" s="30">
        <v>15</v>
      </c>
      <c r="D8" s="31">
        <v>0.3</v>
      </c>
      <c r="E8" s="16">
        <v>145</v>
      </c>
      <c r="F8" s="190" t="s">
        <v>144</v>
      </c>
      <c r="G8" s="33" t="s">
        <v>127</v>
      </c>
      <c r="H8" s="33" t="s">
        <v>128</v>
      </c>
      <c r="I8" s="19" t="s">
        <v>165</v>
      </c>
    </row>
    <row r="9" spans="1:9">
      <c r="A9" s="4" t="s">
        <v>166</v>
      </c>
      <c r="B9" s="30">
        <v>12</v>
      </c>
      <c r="C9" s="30">
        <v>7</v>
      </c>
      <c r="D9" s="31">
        <v>0.2</v>
      </c>
      <c r="E9" s="16">
        <v>4</v>
      </c>
      <c r="F9" s="190" t="s">
        <v>128</v>
      </c>
      <c r="G9" s="33" t="s">
        <v>134</v>
      </c>
      <c r="H9" s="33" t="s">
        <v>128</v>
      </c>
      <c r="I9" s="19" t="s">
        <v>167</v>
      </c>
    </row>
    <row r="10" spans="1:9">
      <c r="A10" s="4" t="s">
        <v>130</v>
      </c>
      <c r="B10" s="30">
        <v>25</v>
      </c>
      <c r="C10" s="30">
        <v>19</v>
      </c>
      <c r="D10" s="31">
        <v>0.3</v>
      </c>
      <c r="E10" s="16">
        <v>99</v>
      </c>
      <c r="F10" s="190" t="s">
        <v>126</v>
      </c>
      <c r="G10" s="33" t="s">
        <v>127</v>
      </c>
      <c r="H10" s="33" t="s">
        <v>128</v>
      </c>
      <c r="I10" s="19" t="s">
        <v>129</v>
      </c>
    </row>
    <row r="11" spans="1:9">
      <c r="A11" s="4" t="s">
        <v>132</v>
      </c>
      <c r="B11" s="30">
        <v>9</v>
      </c>
      <c r="C11" s="30">
        <v>8</v>
      </c>
      <c r="D11" s="31">
        <v>0.5</v>
      </c>
      <c r="E11" s="16">
        <v>29</v>
      </c>
      <c r="F11" s="190" t="s">
        <v>133</v>
      </c>
      <c r="G11" s="33" t="s">
        <v>134</v>
      </c>
      <c r="H11" s="33" t="s">
        <v>135</v>
      </c>
      <c r="I11" s="19" t="s">
        <v>138</v>
      </c>
    </row>
    <row r="12" spans="1:9">
      <c r="A12" s="4" t="s">
        <v>143</v>
      </c>
      <c r="B12" s="30">
        <v>7</v>
      </c>
      <c r="C12" s="30">
        <v>6</v>
      </c>
      <c r="D12" s="31">
        <v>0.2</v>
      </c>
      <c r="E12" s="16">
        <v>110</v>
      </c>
      <c r="F12" s="190" t="s">
        <v>144</v>
      </c>
      <c r="G12" s="33" t="s">
        <v>134</v>
      </c>
      <c r="H12" s="33" t="s">
        <v>128</v>
      </c>
      <c r="I12" s="19" t="s">
        <v>145</v>
      </c>
    </row>
    <row r="13" spans="1:9">
      <c r="A13" s="66" t="s">
        <v>330</v>
      </c>
      <c r="B13" s="67">
        <v>9</v>
      </c>
      <c r="C13" s="67">
        <v>5</v>
      </c>
      <c r="D13" s="68">
        <v>0.2</v>
      </c>
      <c r="E13" s="16">
        <v>208</v>
      </c>
      <c r="F13" s="190" t="s">
        <v>298</v>
      </c>
      <c r="G13" s="92" t="s">
        <v>341</v>
      </c>
      <c r="H13" s="92" t="s">
        <v>201</v>
      </c>
      <c r="I13" s="117"/>
    </row>
    <row r="14" spans="1:9">
      <c r="A14" s="66" t="s">
        <v>331</v>
      </c>
      <c r="B14" s="67">
        <v>11</v>
      </c>
      <c r="C14" s="67">
        <v>8</v>
      </c>
      <c r="D14" s="68">
        <v>0.3</v>
      </c>
      <c r="E14" s="16">
        <v>112</v>
      </c>
      <c r="F14" s="190" t="s">
        <v>133</v>
      </c>
      <c r="G14" s="92" t="s">
        <v>341</v>
      </c>
      <c r="H14" s="92" t="s">
        <v>201</v>
      </c>
      <c r="I14" s="117"/>
    </row>
    <row r="15" spans="1:9">
      <c r="A15" s="66" t="s">
        <v>332</v>
      </c>
      <c r="B15" s="166">
        <v>11</v>
      </c>
      <c r="C15" s="67">
        <v>9</v>
      </c>
      <c r="D15" s="165">
        <v>0.4</v>
      </c>
      <c r="E15" s="16">
        <v>177</v>
      </c>
      <c r="F15" s="190" t="s">
        <v>128</v>
      </c>
      <c r="G15" s="92" t="s">
        <v>341</v>
      </c>
      <c r="H15" s="92" t="s">
        <v>201</v>
      </c>
      <c r="I15" s="117"/>
    </row>
    <row r="16" spans="1:9" s="154" customFormat="1">
      <c r="A16" s="161" t="s">
        <v>333</v>
      </c>
      <c r="B16" s="162">
        <v>17</v>
      </c>
      <c r="C16" s="162">
        <v>9</v>
      </c>
      <c r="D16" s="163">
        <v>0.3</v>
      </c>
      <c r="E16" s="16">
        <v>10</v>
      </c>
      <c r="F16" s="190" t="s">
        <v>133</v>
      </c>
      <c r="G16" s="92" t="s">
        <v>341</v>
      </c>
      <c r="H16" s="92" t="s">
        <v>201</v>
      </c>
      <c r="I16" s="117"/>
    </row>
    <row r="17" spans="1:9">
      <c r="A17" s="75" t="s">
        <v>334</v>
      </c>
      <c r="B17" s="76">
        <v>7</v>
      </c>
      <c r="C17" s="76">
        <v>3</v>
      </c>
      <c r="D17" s="77">
        <v>0.2</v>
      </c>
      <c r="E17" s="16">
        <v>318</v>
      </c>
      <c r="F17" s="190" t="s">
        <v>335</v>
      </c>
      <c r="G17" s="92" t="s">
        <v>341</v>
      </c>
      <c r="H17" s="92" t="s">
        <v>201</v>
      </c>
      <c r="I17" s="117"/>
    </row>
    <row r="18" spans="1:9">
      <c r="A18" s="75" t="s">
        <v>336</v>
      </c>
      <c r="B18" s="76">
        <v>8</v>
      </c>
      <c r="C18" s="76">
        <v>6</v>
      </c>
      <c r="D18" s="77">
        <v>0.2</v>
      </c>
      <c r="E18" s="16">
        <v>132</v>
      </c>
      <c r="F18" s="190" t="s">
        <v>335</v>
      </c>
      <c r="G18" s="92" t="s">
        <v>341</v>
      </c>
      <c r="H18" s="92" t="s">
        <v>201</v>
      </c>
      <c r="I18" s="117"/>
    </row>
    <row r="19" spans="1:9">
      <c r="A19" s="93" t="s">
        <v>337</v>
      </c>
      <c r="B19" s="175">
        <v>16</v>
      </c>
      <c r="C19" s="175">
        <v>4</v>
      </c>
      <c r="D19" s="96">
        <v>0.3</v>
      </c>
      <c r="E19" s="16">
        <v>185</v>
      </c>
      <c r="F19" s="190" t="s">
        <v>338</v>
      </c>
      <c r="G19" s="92" t="s">
        <v>341</v>
      </c>
      <c r="H19" s="92" t="s">
        <v>201</v>
      </c>
      <c r="I19" s="117"/>
    </row>
    <row r="20" spans="1:9">
      <c r="A20" s="93" t="s">
        <v>339</v>
      </c>
      <c r="B20" s="95">
        <v>13</v>
      </c>
      <c r="C20" s="95">
        <v>11</v>
      </c>
      <c r="D20" s="96">
        <v>0.4</v>
      </c>
      <c r="E20" s="16">
        <v>27</v>
      </c>
      <c r="F20" s="190" t="s">
        <v>340</v>
      </c>
      <c r="G20" s="92" t="s">
        <v>341</v>
      </c>
      <c r="H20" s="92" t="s">
        <v>201</v>
      </c>
      <c r="I20" s="117"/>
    </row>
    <row r="21" spans="1:9">
      <c r="A21" s="93" t="s">
        <v>281</v>
      </c>
      <c r="B21" s="98">
        <v>24</v>
      </c>
      <c r="C21" s="98">
        <v>15</v>
      </c>
      <c r="D21" s="96">
        <v>0.7</v>
      </c>
      <c r="E21" s="16" t="s">
        <v>282</v>
      </c>
      <c r="F21" s="190" t="s">
        <v>142</v>
      </c>
      <c r="G21" s="97" t="s">
        <v>277</v>
      </c>
      <c r="H21" s="97" t="s">
        <v>201</v>
      </c>
      <c r="I21" s="94" t="s">
        <v>283</v>
      </c>
    </row>
    <row r="22" spans="1:9">
      <c r="A22" s="93" t="s">
        <v>284</v>
      </c>
      <c r="B22" s="95">
        <v>9</v>
      </c>
      <c r="C22" s="95">
        <v>5.5</v>
      </c>
      <c r="D22" s="96">
        <v>0.4</v>
      </c>
      <c r="E22" s="16" t="s">
        <v>285</v>
      </c>
      <c r="F22" s="190" t="s">
        <v>133</v>
      </c>
      <c r="G22" s="97" t="s">
        <v>277</v>
      </c>
      <c r="H22" s="97" t="s">
        <v>205</v>
      </c>
      <c r="I22" s="94" t="s">
        <v>286</v>
      </c>
    </row>
    <row r="23" spans="1:9">
      <c r="A23" s="93" t="s">
        <v>287</v>
      </c>
      <c r="B23" s="95">
        <v>10</v>
      </c>
      <c r="C23" s="95">
        <v>9</v>
      </c>
      <c r="D23" s="96">
        <v>0.6</v>
      </c>
      <c r="E23" s="16" t="s">
        <v>288</v>
      </c>
      <c r="F23" s="190" t="s">
        <v>142</v>
      </c>
      <c r="G23" s="97" t="s">
        <v>277</v>
      </c>
      <c r="H23" s="97" t="s">
        <v>201</v>
      </c>
      <c r="I23" s="94" t="s">
        <v>289</v>
      </c>
    </row>
    <row r="24" spans="1:9">
      <c r="A24" s="93" t="s">
        <v>290</v>
      </c>
      <c r="B24" s="95">
        <v>12</v>
      </c>
      <c r="C24" s="95">
        <v>5</v>
      </c>
      <c r="D24" s="96">
        <v>4.5</v>
      </c>
      <c r="E24" s="16" t="s">
        <v>291</v>
      </c>
      <c r="F24" s="190" t="s">
        <v>8</v>
      </c>
      <c r="G24" s="97" t="s">
        <v>277</v>
      </c>
      <c r="H24" s="97" t="s">
        <v>201</v>
      </c>
      <c r="I24" s="94" t="s">
        <v>292</v>
      </c>
    </row>
    <row r="25" spans="1:9">
      <c r="A25" s="93" t="s">
        <v>293</v>
      </c>
      <c r="B25" s="95">
        <v>7</v>
      </c>
      <c r="C25" s="95">
        <v>7</v>
      </c>
      <c r="D25" s="96">
        <v>0.6</v>
      </c>
      <c r="E25" s="16" t="s">
        <v>294</v>
      </c>
      <c r="F25" s="190" t="s">
        <v>128</v>
      </c>
      <c r="G25" s="190" t="s">
        <v>277</v>
      </c>
      <c r="H25" s="190" t="s">
        <v>205</v>
      </c>
      <c r="I25" s="186" t="s">
        <v>295</v>
      </c>
    </row>
    <row r="26" spans="1:9">
      <c r="A26" s="114" t="s">
        <v>296</v>
      </c>
      <c r="B26" s="115">
        <v>12</v>
      </c>
      <c r="C26" s="115">
        <v>11</v>
      </c>
      <c r="D26" s="116">
        <v>0.3</v>
      </c>
      <c r="E26" s="16" t="s">
        <v>297</v>
      </c>
      <c r="F26" s="190" t="s">
        <v>298</v>
      </c>
      <c r="G26" s="190" t="s">
        <v>277</v>
      </c>
      <c r="H26" s="190" t="s">
        <v>205</v>
      </c>
      <c r="I26" s="188" t="s">
        <v>299</v>
      </c>
    </row>
    <row r="27" spans="1:9">
      <c r="A27" s="114" t="s">
        <v>300</v>
      </c>
      <c r="B27" s="115">
        <v>11</v>
      </c>
      <c r="C27" s="115">
        <v>9</v>
      </c>
      <c r="D27" s="116">
        <v>0.6</v>
      </c>
      <c r="E27" s="16" t="s">
        <v>301</v>
      </c>
      <c r="F27" s="190" t="s">
        <v>9</v>
      </c>
      <c r="G27" s="92" t="s">
        <v>341</v>
      </c>
      <c r="H27" s="92" t="s">
        <v>201</v>
      </c>
      <c r="I27" s="188" t="s">
        <v>342</v>
      </c>
    </row>
    <row r="28" spans="1:9">
      <c r="A28" s="114" t="s">
        <v>373</v>
      </c>
      <c r="B28" s="115">
        <v>17</v>
      </c>
      <c r="C28" s="115">
        <v>15</v>
      </c>
      <c r="D28" s="186">
        <v>0.4</v>
      </c>
      <c r="E28" s="16" t="s">
        <v>374</v>
      </c>
      <c r="F28" s="190" t="s">
        <v>9</v>
      </c>
      <c r="G28" s="190" t="s">
        <v>277</v>
      </c>
      <c r="H28" s="190" t="s">
        <v>205</v>
      </c>
      <c r="I28" s="188" t="s">
        <v>375</v>
      </c>
    </row>
    <row r="29" spans="1:9">
      <c r="A29" s="114" t="s">
        <v>376</v>
      </c>
      <c r="B29" s="115">
        <v>13</v>
      </c>
      <c r="C29" s="115">
        <v>13</v>
      </c>
      <c r="D29" s="116">
        <v>0.2</v>
      </c>
      <c r="E29" s="16" t="s">
        <v>288</v>
      </c>
      <c r="F29" s="190" t="s">
        <v>144</v>
      </c>
      <c r="G29" s="190" t="s">
        <v>277</v>
      </c>
      <c r="H29" s="190" t="s">
        <v>205</v>
      </c>
      <c r="I29" s="188" t="s">
        <v>377</v>
      </c>
    </row>
    <row r="30" spans="1:9">
      <c r="A30" s="114" t="s">
        <v>378</v>
      </c>
      <c r="B30" s="115">
        <v>12</v>
      </c>
      <c r="C30" s="115">
        <v>11</v>
      </c>
      <c r="D30" s="116">
        <v>0.4</v>
      </c>
      <c r="E30" s="16" t="s">
        <v>380</v>
      </c>
      <c r="F30" s="190" t="s">
        <v>133</v>
      </c>
      <c r="G30" s="190" t="s">
        <v>277</v>
      </c>
      <c r="H30" s="190" t="s">
        <v>201</v>
      </c>
      <c r="I30" s="188" t="s">
        <v>381</v>
      </c>
    </row>
    <row r="31" spans="1:9">
      <c r="A31" s="114" t="s">
        <v>382</v>
      </c>
      <c r="B31" s="115">
        <v>14</v>
      </c>
      <c r="C31" s="115">
        <v>11</v>
      </c>
      <c r="D31" s="116">
        <v>0.5</v>
      </c>
      <c r="E31" s="16" t="s">
        <v>383</v>
      </c>
      <c r="F31" s="190" t="s">
        <v>9</v>
      </c>
      <c r="G31" s="190" t="s">
        <v>277</v>
      </c>
      <c r="H31" s="190" t="s">
        <v>201</v>
      </c>
      <c r="I31" s="188" t="s">
        <v>384</v>
      </c>
    </row>
    <row r="32" spans="1:9">
      <c r="A32" s="114" t="s">
        <v>385</v>
      </c>
      <c r="B32" s="115">
        <v>13</v>
      </c>
      <c r="C32" s="115">
        <v>9</v>
      </c>
      <c r="D32" s="116">
        <v>0.8</v>
      </c>
      <c r="E32" s="16" t="s">
        <v>386</v>
      </c>
      <c r="F32" s="190" t="s">
        <v>144</v>
      </c>
      <c r="G32" s="190" t="s">
        <v>277</v>
      </c>
      <c r="H32" s="190" t="s">
        <v>201</v>
      </c>
      <c r="I32" s="188" t="s">
        <v>387</v>
      </c>
    </row>
    <row r="33" spans="1:9">
      <c r="A33" s="114" t="s">
        <v>388</v>
      </c>
      <c r="B33" s="115">
        <v>11</v>
      </c>
      <c r="C33" s="115">
        <v>9</v>
      </c>
      <c r="D33" s="116">
        <v>0.4</v>
      </c>
      <c r="E33" s="16" t="s">
        <v>294</v>
      </c>
      <c r="F33" s="190" t="s">
        <v>128</v>
      </c>
      <c r="G33" s="190" t="s">
        <v>277</v>
      </c>
      <c r="H33" s="190" t="s">
        <v>201</v>
      </c>
      <c r="I33" s="188" t="s">
        <v>389</v>
      </c>
    </row>
    <row r="34" spans="1:9">
      <c r="A34" s="137" t="s">
        <v>390</v>
      </c>
      <c r="B34" s="139">
        <v>14</v>
      </c>
      <c r="C34" s="139">
        <v>12</v>
      </c>
      <c r="D34" s="193">
        <v>0.4</v>
      </c>
      <c r="E34" s="16" t="s">
        <v>391</v>
      </c>
      <c r="F34" s="190" t="s">
        <v>298</v>
      </c>
      <c r="G34" s="187" t="s">
        <v>277</v>
      </c>
      <c r="H34" s="190" t="s">
        <v>201</v>
      </c>
      <c r="I34" s="186" t="s">
        <v>392</v>
      </c>
    </row>
    <row r="35" spans="1:9">
      <c r="A35" s="137" t="s">
        <v>393</v>
      </c>
      <c r="B35" s="139">
        <v>7</v>
      </c>
      <c r="C35" s="139">
        <v>7</v>
      </c>
      <c r="D35" s="140">
        <v>0.4</v>
      </c>
      <c r="E35" s="16">
        <v>0</v>
      </c>
      <c r="F35" s="190" t="s">
        <v>144</v>
      </c>
      <c r="G35" s="190" t="s">
        <v>277</v>
      </c>
      <c r="H35" s="190" t="s">
        <v>205</v>
      </c>
      <c r="I35" s="186" t="s">
        <v>395</v>
      </c>
    </row>
    <row r="36" spans="1:9">
      <c r="A36" s="137" t="s">
        <v>231</v>
      </c>
      <c r="B36" s="139">
        <v>10</v>
      </c>
      <c r="C36" s="139">
        <v>9</v>
      </c>
      <c r="D36" s="140">
        <v>2.5</v>
      </c>
      <c r="E36" s="192" t="s">
        <v>460</v>
      </c>
      <c r="F36" s="191" t="s">
        <v>463</v>
      </c>
      <c r="G36" s="128" t="s">
        <v>412</v>
      </c>
      <c r="H36" s="190" t="s">
        <v>201</v>
      </c>
      <c r="I36" s="186" t="s">
        <v>232</v>
      </c>
    </row>
    <row r="37" spans="1:9">
      <c r="A37" s="137" t="s">
        <v>233</v>
      </c>
      <c r="B37" s="139">
        <v>7</v>
      </c>
      <c r="C37" s="139">
        <v>6</v>
      </c>
      <c r="D37" s="140">
        <v>2.5</v>
      </c>
      <c r="E37" s="192" t="s">
        <v>461</v>
      </c>
      <c r="F37" s="191" t="s">
        <v>463</v>
      </c>
      <c r="G37" s="128" t="s">
        <v>412</v>
      </c>
      <c r="H37" s="190" t="s">
        <v>201</v>
      </c>
      <c r="I37" s="186" t="s">
        <v>234</v>
      </c>
    </row>
    <row r="38" spans="1:9">
      <c r="A38" s="137" t="s">
        <v>411</v>
      </c>
      <c r="B38" s="139">
        <v>23</v>
      </c>
      <c r="C38" s="139">
        <v>17</v>
      </c>
      <c r="D38" s="140">
        <v>0.4</v>
      </c>
      <c r="E38" s="192" t="s">
        <v>462</v>
      </c>
      <c r="F38" s="191" t="s">
        <v>463</v>
      </c>
      <c r="G38" s="190" t="s">
        <v>412</v>
      </c>
      <c r="H38" s="190" t="s">
        <v>201</v>
      </c>
      <c r="I38" s="138"/>
    </row>
    <row r="39" spans="1:9">
      <c r="A39" s="137" t="s">
        <v>191</v>
      </c>
      <c r="B39" s="139">
        <v>17</v>
      </c>
      <c r="C39" s="139">
        <v>15</v>
      </c>
      <c r="D39" s="140" t="s">
        <v>192</v>
      </c>
      <c r="E39" s="16">
        <v>274</v>
      </c>
      <c r="F39" s="190" t="s">
        <v>8</v>
      </c>
      <c r="G39" s="190" t="s">
        <v>236</v>
      </c>
      <c r="H39" s="190" t="s">
        <v>201</v>
      </c>
      <c r="I39" s="138" t="s">
        <v>194</v>
      </c>
    </row>
    <row r="40" spans="1:9">
      <c r="A40" s="137" t="s">
        <v>195</v>
      </c>
      <c r="B40" s="139">
        <v>15</v>
      </c>
      <c r="C40" s="139">
        <v>6</v>
      </c>
      <c r="D40" s="140">
        <v>1</v>
      </c>
      <c r="E40" s="16">
        <v>358</v>
      </c>
      <c r="F40" s="190" t="s">
        <v>8</v>
      </c>
      <c r="G40" s="190" t="s">
        <v>235</v>
      </c>
      <c r="H40" s="190" t="s">
        <v>205</v>
      </c>
      <c r="I40" s="138" t="s">
        <v>197</v>
      </c>
    </row>
    <row r="41" spans="1:9">
      <c r="A41" s="137" t="s">
        <v>198</v>
      </c>
      <c r="B41" s="139">
        <v>17</v>
      </c>
      <c r="C41" s="139">
        <v>11</v>
      </c>
      <c r="D41" s="140">
        <v>0.8</v>
      </c>
      <c r="E41" s="16">
        <v>91</v>
      </c>
      <c r="F41" s="190" t="s">
        <v>9</v>
      </c>
      <c r="G41" s="164" t="s">
        <v>134</v>
      </c>
      <c r="H41" s="164" t="s">
        <v>201</v>
      </c>
      <c r="I41" s="138" t="s">
        <v>429</v>
      </c>
    </row>
    <row r="42" spans="1:9">
      <c r="A42" s="147" t="s">
        <v>426</v>
      </c>
      <c r="B42" s="149"/>
      <c r="C42" s="149">
        <v>10</v>
      </c>
      <c r="D42" s="150" t="s">
        <v>427</v>
      </c>
      <c r="E42" s="16">
        <v>282</v>
      </c>
      <c r="F42" s="190" t="s">
        <v>8</v>
      </c>
      <c r="G42" s="164" t="s">
        <v>277</v>
      </c>
      <c r="H42" s="164" t="s">
        <v>205</v>
      </c>
      <c r="I42" s="148" t="s">
        <v>428</v>
      </c>
    </row>
    <row r="43" spans="1:9">
      <c r="A43" s="186" t="s">
        <v>453</v>
      </c>
      <c r="B43" s="186">
        <v>3</v>
      </c>
      <c r="C43" s="186">
        <v>2</v>
      </c>
      <c r="D43" s="189" t="s">
        <v>454</v>
      </c>
      <c r="E43" s="16">
        <v>164</v>
      </c>
      <c r="F43" s="191" t="s">
        <v>463</v>
      </c>
      <c r="G43" s="167" t="s">
        <v>30</v>
      </c>
      <c r="H43" s="190" t="s">
        <v>205</v>
      </c>
      <c r="I43" s="188" t="s">
        <v>455</v>
      </c>
    </row>
    <row r="44" spans="1:9">
      <c r="A44" s="186" t="s">
        <v>456</v>
      </c>
      <c r="B44" s="186">
        <v>3</v>
      </c>
      <c r="C44" s="186">
        <v>2</v>
      </c>
      <c r="D44" s="189" t="s">
        <v>432</v>
      </c>
      <c r="E44" s="16">
        <v>84</v>
      </c>
      <c r="F44" s="191" t="s">
        <v>463</v>
      </c>
      <c r="G44" s="167" t="s">
        <v>30</v>
      </c>
      <c r="H44" s="190" t="s">
        <v>205</v>
      </c>
      <c r="I44" s="188" t="s">
        <v>457</v>
      </c>
    </row>
    <row r="45" spans="1:9">
      <c r="A45" s="186" t="s">
        <v>458</v>
      </c>
      <c r="B45" s="186">
        <v>4</v>
      </c>
      <c r="C45" s="186">
        <v>2</v>
      </c>
      <c r="D45" s="189" t="s">
        <v>442</v>
      </c>
      <c r="E45" s="16">
        <v>17</v>
      </c>
      <c r="F45" s="191" t="s">
        <v>463</v>
      </c>
      <c r="G45" s="167" t="s">
        <v>30</v>
      </c>
      <c r="H45" s="190" t="s">
        <v>205</v>
      </c>
      <c r="I45" s="188" t="s">
        <v>459</v>
      </c>
    </row>
    <row r="46" spans="1:9">
      <c r="E46" s="3"/>
    </row>
    <row r="47" spans="1:9">
      <c r="E47" s="3"/>
    </row>
    <row r="48" spans="1:9">
      <c r="E48" s="3"/>
    </row>
    <row r="49" spans="5:5">
      <c r="E49" s="3"/>
    </row>
  </sheetData>
  <sortState ref="A7:I45">
    <sortCondition ref="A7"/>
  </sortState>
  <dataValidations count="3">
    <dataValidation type="whole" allowBlank="1" showInputMessage="1" showErrorMessage="1" sqref="B7:C33 B42:C43">
      <formula1>0</formula1>
      <formula2>100</formula2>
    </dataValidation>
    <dataValidation type="decimal" allowBlank="1" showInputMessage="1" showErrorMessage="1" sqref="D7:D33 D42:D43">
      <formula1>0</formula1>
      <formula2>3</formula2>
    </dataValidation>
    <dataValidation type="whole" allowBlank="1" showInputMessage="1" showErrorMessage="1" sqref="E7:E16 E19:E41">
      <formula1>0</formula1>
      <formula2>180</formula2>
    </dataValidation>
  </dataValidation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5"/>
  <sheetViews>
    <sheetView workbookViewId="0">
      <selection activeCell="A5" sqref="A5:XFD5"/>
    </sheetView>
  </sheetViews>
  <sheetFormatPr defaultRowHeight="15"/>
  <sheetData>
    <row r="1" spans="1:7">
      <c r="A1" s="194" t="str">
        <f>Base!A1</f>
        <v>Section</v>
      </c>
      <c r="B1" s="16" t="str">
        <f>Base!B1</f>
        <v>Palaul 3</v>
      </c>
      <c r="C1" s="186"/>
      <c r="D1" s="16" t="s">
        <v>3</v>
      </c>
      <c r="E1" s="195" t="s">
        <v>4</v>
      </c>
      <c r="F1" s="69"/>
      <c r="G1" s="183"/>
    </row>
    <row r="2" spans="1:7">
      <c r="A2" s="62" t="str">
        <f>Base!A2</f>
        <v>Block</v>
      </c>
      <c r="B2" s="3" t="str">
        <f>Base!B2</f>
        <v>9b</v>
      </c>
      <c r="C2" s="5" t="s">
        <v>8</v>
      </c>
      <c r="D2" s="16" t="str">
        <f>Base!E3</f>
        <v>13.45.10</v>
      </c>
      <c r="E2" s="16" t="str">
        <f>Base!F3</f>
        <v>172.18.00</v>
      </c>
      <c r="F2" s="4">
        <f>Base!G3</f>
        <v>-13.752777777777778</v>
      </c>
      <c r="G2" s="4">
        <f>Base!H3</f>
        <v>-172.3</v>
      </c>
    </row>
    <row r="3" spans="1:7">
      <c r="A3" s="62" t="str">
        <f>Base!A3</f>
        <v>Date:</v>
      </c>
      <c r="B3" s="3" t="str">
        <f>Base!B3</f>
        <v>07-Apr-17</v>
      </c>
      <c r="C3" s="187" t="s">
        <v>9</v>
      </c>
      <c r="D3" s="3" t="str">
        <f>Base!E4</f>
        <v>13.45.20</v>
      </c>
      <c r="E3" s="3" t="str">
        <f>Base!F4</f>
        <v>172.17.50</v>
      </c>
      <c r="F3" s="183">
        <f>Base!G4</f>
        <v>-13.755555555555556</v>
      </c>
      <c r="G3" s="183">
        <f>Base!H4</f>
        <v>-172.29722222222222</v>
      </c>
    </row>
    <row r="5" spans="1:7">
      <c r="A5" s="123" t="s">
        <v>115</v>
      </c>
      <c r="B5" s="17" t="s">
        <v>44</v>
      </c>
      <c r="C5" s="17" t="s">
        <v>45</v>
      </c>
      <c r="D5" s="34" t="s">
        <v>22</v>
      </c>
      <c r="E5" s="35" t="s">
        <v>59</v>
      </c>
      <c r="F5" s="122"/>
      <c r="G5" s="122"/>
    </row>
    <row r="6" spans="1:7">
      <c r="A6" s="183" t="s">
        <v>406</v>
      </c>
      <c r="B6" s="183" t="s">
        <v>407</v>
      </c>
      <c r="C6" s="183" t="s">
        <v>407</v>
      </c>
      <c r="D6" s="189" t="s">
        <v>408</v>
      </c>
      <c r="E6" s="190" t="s">
        <v>205</v>
      </c>
      <c r="F6" s="4" t="s">
        <v>409</v>
      </c>
      <c r="G6" s="4" t="s">
        <v>410</v>
      </c>
    </row>
    <row r="7" spans="1:7">
      <c r="A7" s="186" t="s">
        <v>175</v>
      </c>
      <c r="B7" s="186">
        <v>2</v>
      </c>
      <c r="C7" s="189">
        <v>0.3</v>
      </c>
      <c r="D7" s="190" t="s">
        <v>128</v>
      </c>
      <c r="E7" s="188">
        <v>3</v>
      </c>
      <c r="F7" s="118" t="s">
        <v>178</v>
      </c>
      <c r="G7" s="183"/>
    </row>
    <row r="8" spans="1:7">
      <c r="A8" s="186" t="s">
        <v>152</v>
      </c>
      <c r="B8" s="186">
        <v>1</v>
      </c>
      <c r="C8" s="189">
        <v>0.3</v>
      </c>
      <c r="D8" s="190" t="s">
        <v>128</v>
      </c>
      <c r="E8" s="106" t="s">
        <v>149</v>
      </c>
      <c r="F8" s="183"/>
      <c r="G8" s="183"/>
    </row>
    <row r="9" spans="1:7">
      <c r="A9" s="4" t="s">
        <v>365</v>
      </c>
      <c r="B9" s="4">
        <v>2</v>
      </c>
      <c r="C9" s="31">
        <v>0.3</v>
      </c>
      <c r="D9" s="33" t="s">
        <v>128</v>
      </c>
      <c r="E9" s="90" t="s">
        <v>366</v>
      </c>
      <c r="F9" s="183"/>
    </row>
    <row r="10" spans="1:7">
      <c r="A10" s="4" t="s">
        <v>345</v>
      </c>
      <c r="B10" s="175">
        <v>2</v>
      </c>
      <c r="C10" s="31">
        <v>0.4</v>
      </c>
      <c r="D10" s="127">
        <v>3</v>
      </c>
      <c r="E10" s="188" t="s">
        <v>346</v>
      </c>
    </row>
    <row r="11" spans="1:7">
      <c r="A11" s="4" t="s">
        <v>465</v>
      </c>
      <c r="B11" s="175">
        <v>2</v>
      </c>
      <c r="C11" s="31">
        <v>0.3</v>
      </c>
      <c r="D11" s="128">
        <v>2</v>
      </c>
      <c r="E11" s="188" t="s">
        <v>356</v>
      </c>
    </row>
    <row r="12" spans="1:7">
      <c r="A12" s="4" t="s">
        <v>265</v>
      </c>
      <c r="B12" s="186">
        <v>16</v>
      </c>
      <c r="C12" s="31">
        <v>0.7</v>
      </c>
      <c r="D12" s="190" t="s">
        <v>201</v>
      </c>
      <c r="E12" s="197" t="s">
        <v>275</v>
      </c>
      <c r="F12" s="188"/>
    </row>
    <row r="13" spans="1:7">
      <c r="A13" s="186" t="s">
        <v>316</v>
      </c>
      <c r="B13" s="186">
        <v>2</v>
      </c>
      <c r="C13" s="107">
        <v>5.5</v>
      </c>
      <c r="D13" s="33" t="s">
        <v>205</v>
      </c>
      <c r="E13" s="199" t="s">
        <v>317</v>
      </c>
      <c r="F13" s="188"/>
      <c r="G13" s="183"/>
    </row>
    <row r="14" spans="1:7">
      <c r="A14" s="4" t="s">
        <v>320</v>
      </c>
      <c r="B14" s="4">
        <v>3.5</v>
      </c>
      <c r="C14" s="189">
        <v>0.1</v>
      </c>
      <c r="D14" s="33" t="s">
        <v>205</v>
      </c>
      <c r="E14" s="186" t="s">
        <v>321</v>
      </c>
      <c r="F14" s="188"/>
    </row>
    <row r="15" spans="1:7">
      <c r="A15" s="70" t="s">
        <v>403</v>
      </c>
      <c r="B15" s="186" t="s">
        <v>394</v>
      </c>
      <c r="C15" s="186" t="s">
        <v>401</v>
      </c>
      <c r="D15" s="189" t="s">
        <v>379</v>
      </c>
      <c r="E15" s="167" t="s">
        <v>205</v>
      </c>
      <c r="F15" s="69" t="s">
        <v>404</v>
      </c>
      <c r="G15" s="69" t="s">
        <v>405</v>
      </c>
    </row>
    <row r="16" spans="1:7">
      <c r="A16" s="70" t="s">
        <v>225</v>
      </c>
      <c r="B16" s="186">
        <v>2</v>
      </c>
      <c r="C16" s="189" t="s">
        <v>226</v>
      </c>
      <c r="D16" s="190" t="s">
        <v>201</v>
      </c>
      <c r="E16" s="159" t="s">
        <v>227</v>
      </c>
      <c r="F16" s="69"/>
      <c r="G16" s="69"/>
    </row>
    <row r="17" spans="1:7">
      <c r="A17" s="186" t="s">
        <v>225</v>
      </c>
      <c r="B17" s="185">
        <v>0</v>
      </c>
      <c r="C17" s="186">
        <v>2</v>
      </c>
      <c r="D17" s="189" t="s">
        <v>451</v>
      </c>
      <c r="E17" s="167" t="s">
        <v>223</v>
      </c>
      <c r="F17" s="183">
        <v>299</v>
      </c>
      <c r="G17" s="183" t="s">
        <v>227</v>
      </c>
    </row>
    <row r="18" spans="1:7">
      <c r="A18" s="186" t="s">
        <v>228</v>
      </c>
      <c r="B18" s="186">
        <v>6</v>
      </c>
      <c r="C18" s="189" t="s">
        <v>229</v>
      </c>
      <c r="D18" s="8" t="s">
        <v>201</v>
      </c>
      <c r="E18" s="159" t="s">
        <v>230</v>
      </c>
      <c r="F18" s="69"/>
      <c r="G18" s="69"/>
    </row>
    <row r="19" spans="1:7">
      <c r="A19" s="186" t="s">
        <v>228</v>
      </c>
      <c r="B19" s="185">
        <v>0</v>
      </c>
      <c r="C19" s="186">
        <v>6</v>
      </c>
      <c r="D19" s="189" t="s">
        <v>452</v>
      </c>
      <c r="E19" s="167" t="s">
        <v>223</v>
      </c>
      <c r="F19" s="69">
        <v>33</v>
      </c>
      <c r="G19" s="69" t="s">
        <v>230</v>
      </c>
    </row>
    <row r="20" spans="1:7">
      <c r="A20" s="186" t="s">
        <v>343</v>
      </c>
      <c r="B20" s="186">
        <v>2</v>
      </c>
      <c r="C20" s="189">
        <v>0.15</v>
      </c>
      <c r="D20" s="120"/>
      <c r="E20" s="99" t="s">
        <v>344</v>
      </c>
      <c r="F20" s="183"/>
      <c r="G20" s="200"/>
    </row>
    <row r="21" spans="1:7">
      <c r="A21" s="186" t="s">
        <v>272</v>
      </c>
      <c r="B21" s="186">
        <v>6</v>
      </c>
      <c r="C21" s="189">
        <v>0.2</v>
      </c>
      <c r="D21" s="190" t="s">
        <v>201</v>
      </c>
      <c r="E21" s="90" t="s">
        <v>273</v>
      </c>
      <c r="F21" s="69"/>
      <c r="G21" s="69"/>
    </row>
    <row r="22" spans="1:7">
      <c r="A22" s="186" t="s">
        <v>222</v>
      </c>
      <c r="B22" s="186">
        <v>7</v>
      </c>
      <c r="C22" s="189">
        <v>0.2</v>
      </c>
      <c r="D22" s="71" t="s">
        <v>201</v>
      </c>
      <c r="E22" s="74" t="s">
        <v>224</v>
      </c>
      <c r="F22" s="183"/>
      <c r="G22" s="183"/>
    </row>
    <row r="23" spans="1:7">
      <c r="A23" s="194" t="str">
        <f>Base!A4</f>
        <v>Team</v>
      </c>
      <c r="B23" s="16" t="str">
        <f>Base!B4</f>
        <v>All</v>
      </c>
      <c r="C23" s="186"/>
      <c r="D23" s="16"/>
      <c r="E23" s="195"/>
      <c r="F23" s="69"/>
      <c r="G23" s="69"/>
    </row>
    <row r="24" spans="1:7">
      <c r="A24" s="186" t="s">
        <v>168</v>
      </c>
      <c r="B24" s="175">
        <v>1</v>
      </c>
      <c r="C24" s="189">
        <v>0.4</v>
      </c>
      <c r="D24" s="177" t="s">
        <v>135</v>
      </c>
      <c r="E24" s="188" t="s">
        <v>169</v>
      </c>
      <c r="F24" s="183"/>
      <c r="G24" s="183"/>
    </row>
    <row r="25" spans="1:7">
      <c r="A25" s="79" t="s">
        <v>170</v>
      </c>
      <c r="B25" s="81">
        <v>0.5</v>
      </c>
      <c r="C25" s="82">
        <v>0.4</v>
      </c>
      <c r="D25" s="190" t="s">
        <v>135</v>
      </c>
      <c r="E25" s="80" t="s">
        <v>171</v>
      </c>
      <c r="F25" s="78"/>
      <c r="G25" s="78"/>
    </row>
    <row r="26" spans="1:7">
      <c r="A26" s="79" t="s">
        <v>357</v>
      </c>
      <c r="B26" s="81">
        <v>1</v>
      </c>
      <c r="C26" s="82">
        <v>0.3</v>
      </c>
      <c r="D26" s="128">
        <v>1</v>
      </c>
      <c r="E26" s="80" t="s">
        <v>358</v>
      </c>
      <c r="F26" s="78"/>
      <c r="G26" s="78"/>
    </row>
    <row r="27" spans="1:7">
      <c r="A27" s="79" t="s">
        <v>359</v>
      </c>
      <c r="B27" s="81">
        <v>1</v>
      </c>
      <c r="C27" s="82">
        <v>0.4</v>
      </c>
      <c r="D27" s="128">
        <v>2</v>
      </c>
      <c r="E27" s="80" t="s">
        <v>360</v>
      </c>
      <c r="F27" s="78"/>
      <c r="G27" s="78"/>
    </row>
    <row r="28" spans="1:7">
      <c r="A28" s="79" t="s">
        <v>361</v>
      </c>
      <c r="B28" s="81">
        <v>1</v>
      </c>
      <c r="C28" s="82">
        <v>0.3</v>
      </c>
      <c r="D28" s="128">
        <v>2</v>
      </c>
      <c r="E28" s="80" t="s">
        <v>362</v>
      </c>
      <c r="F28" s="78"/>
      <c r="G28" s="78"/>
    </row>
    <row r="29" spans="1:7">
      <c r="A29" s="186" t="s">
        <v>302</v>
      </c>
      <c r="B29" s="175">
        <v>1.2</v>
      </c>
      <c r="C29" s="189">
        <v>0.7</v>
      </c>
      <c r="D29" s="177" t="s">
        <v>205</v>
      </c>
      <c r="E29" s="188" t="s">
        <v>303</v>
      </c>
      <c r="F29" s="183"/>
      <c r="G29" s="183"/>
    </row>
    <row r="30" spans="1:7">
      <c r="A30" s="79" t="s">
        <v>304</v>
      </c>
      <c r="B30" s="81">
        <v>1.3</v>
      </c>
      <c r="C30" s="82">
        <v>1.2</v>
      </c>
      <c r="D30" s="190" t="s">
        <v>205</v>
      </c>
      <c r="E30" s="80" t="s">
        <v>305</v>
      </c>
      <c r="F30" s="78"/>
      <c r="G30" s="78"/>
    </row>
    <row r="31" spans="1:7">
      <c r="A31" s="79" t="s">
        <v>306</v>
      </c>
      <c r="B31" s="81">
        <v>1</v>
      </c>
      <c r="C31" s="82">
        <v>0.9</v>
      </c>
      <c r="D31" s="83" t="s">
        <v>205</v>
      </c>
      <c r="E31" s="80" t="s">
        <v>307</v>
      </c>
      <c r="F31" s="78"/>
      <c r="G31" s="78"/>
    </row>
    <row r="32" spans="1:7">
      <c r="A32" s="79" t="s">
        <v>308</v>
      </c>
      <c r="B32" s="81">
        <v>4</v>
      </c>
      <c r="C32" s="82">
        <v>0.5</v>
      </c>
      <c r="D32" s="83" t="s">
        <v>205</v>
      </c>
      <c r="E32" s="80" t="s">
        <v>309</v>
      </c>
      <c r="F32" s="78"/>
      <c r="G32" s="78"/>
    </row>
    <row r="33" spans="1:7">
      <c r="A33" s="79" t="s">
        <v>310</v>
      </c>
      <c r="B33" s="81">
        <v>0.7</v>
      </c>
      <c r="C33" s="82">
        <v>1.1000000000000001</v>
      </c>
      <c r="D33" s="83" t="s">
        <v>205</v>
      </c>
      <c r="E33" s="80" t="s">
        <v>311</v>
      </c>
      <c r="F33" s="78"/>
      <c r="G33" s="78"/>
    </row>
    <row r="34" spans="1:7">
      <c r="A34" s="186" t="s">
        <v>396</v>
      </c>
      <c r="B34" s="175">
        <v>0.4</v>
      </c>
      <c r="C34" s="189">
        <v>1.3</v>
      </c>
      <c r="D34" s="190" t="s">
        <v>205</v>
      </c>
      <c r="E34" s="188" t="s">
        <v>397</v>
      </c>
      <c r="F34" s="78"/>
      <c r="G34" s="78"/>
    </row>
    <row r="35" spans="1:7">
      <c r="A35" s="186" t="s">
        <v>398</v>
      </c>
      <c r="B35" s="175">
        <v>2</v>
      </c>
      <c r="C35" s="189">
        <v>0.6</v>
      </c>
      <c r="D35" s="190" t="s">
        <v>205</v>
      </c>
      <c r="E35" s="188" t="s">
        <v>399</v>
      </c>
    </row>
    <row r="36" spans="1:7">
      <c r="A36" s="186" t="s">
        <v>400</v>
      </c>
      <c r="B36" s="175">
        <v>0.3</v>
      </c>
      <c r="C36" s="189">
        <v>1</v>
      </c>
      <c r="D36" s="190" t="s">
        <v>205</v>
      </c>
      <c r="E36" s="188" t="s">
        <v>402</v>
      </c>
    </row>
    <row r="37" spans="1:7">
      <c r="A37" s="79" t="s">
        <v>237</v>
      </c>
      <c r="B37" s="175">
        <v>2</v>
      </c>
      <c r="C37" s="82">
        <v>1</v>
      </c>
      <c r="D37" s="177" t="s">
        <v>201</v>
      </c>
      <c r="E37" s="188" t="s">
        <v>238</v>
      </c>
    </row>
    <row r="38" spans="1:7">
      <c r="A38" s="186" t="s">
        <v>239</v>
      </c>
      <c r="B38" s="175">
        <v>2.2000000000000002</v>
      </c>
      <c r="C38" s="189">
        <v>1</v>
      </c>
      <c r="D38" s="190" t="s">
        <v>201</v>
      </c>
      <c r="E38" s="188" t="s">
        <v>240</v>
      </c>
      <c r="F38" s="183"/>
      <c r="G38" s="183"/>
    </row>
    <row r="39" spans="1:7">
      <c r="A39" s="79" t="s">
        <v>241</v>
      </c>
      <c r="B39" s="175">
        <v>2</v>
      </c>
      <c r="C39" s="82">
        <v>1.2</v>
      </c>
      <c r="D39" s="83" t="s">
        <v>201</v>
      </c>
      <c r="E39" s="188" t="s">
        <v>242</v>
      </c>
    </row>
    <row r="40" spans="1:7">
      <c r="A40" s="79" t="s">
        <v>243</v>
      </c>
      <c r="B40" s="175">
        <v>2.2000000000000002</v>
      </c>
      <c r="C40" s="82">
        <v>0.5</v>
      </c>
      <c r="D40" s="83" t="s">
        <v>201</v>
      </c>
      <c r="E40" s="188" t="s">
        <v>244</v>
      </c>
    </row>
    <row r="41" spans="1:7">
      <c r="A41" s="79" t="s">
        <v>245</v>
      </c>
      <c r="B41" s="175">
        <v>2</v>
      </c>
      <c r="C41" s="82">
        <v>1</v>
      </c>
      <c r="D41" s="83" t="s">
        <v>201</v>
      </c>
      <c r="E41" s="188" t="s">
        <v>246</v>
      </c>
    </row>
    <row r="42" spans="1:7">
      <c r="A42" s="79" t="s">
        <v>247</v>
      </c>
      <c r="B42" s="175">
        <v>1</v>
      </c>
      <c r="C42" s="82">
        <v>0.4</v>
      </c>
      <c r="D42" s="83" t="s">
        <v>248</v>
      </c>
      <c r="E42" s="188" t="s">
        <v>249</v>
      </c>
    </row>
    <row r="43" spans="1:7">
      <c r="A43" s="186" t="s">
        <v>250</v>
      </c>
      <c r="B43" s="175">
        <v>1</v>
      </c>
      <c r="C43" s="189">
        <v>0.3</v>
      </c>
      <c r="D43" s="83" t="s">
        <v>201</v>
      </c>
      <c r="E43" s="188" t="s">
        <v>251</v>
      </c>
      <c r="F43" s="183"/>
      <c r="G43" s="183"/>
    </row>
    <row r="44" spans="1:7">
      <c r="A44" s="101" t="s">
        <v>252</v>
      </c>
      <c r="B44" s="103">
        <v>1</v>
      </c>
      <c r="C44" s="104">
        <v>0.4</v>
      </c>
      <c r="D44" s="190" t="s">
        <v>201</v>
      </c>
      <c r="E44" s="102" t="s">
        <v>253</v>
      </c>
      <c r="F44" s="100"/>
      <c r="G44" s="100"/>
    </row>
    <row r="45" spans="1:7">
      <c r="A45" s="101" t="s">
        <v>254</v>
      </c>
      <c r="B45" s="103">
        <v>1</v>
      </c>
      <c r="C45" s="104">
        <v>0.3</v>
      </c>
      <c r="D45" s="105" t="s">
        <v>201</v>
      </c>
      <c r="E45" s="102" t="s">
        <v>255</v>
      </c>
      <c r="F45" s="100"/>
      <c r="G45" s="100"/>
    </row>
    <row r="46" spans="1:7">
      <c r="A46" s="101" t="s">
        <v>256</v>
      </c>
      <c r="B46" s="103">
        <v>2</v>
      </c>
      <c r="C46" s="104">
        <v>0.5</v>
      </c>
      <c r="D46" s="105" t="s">
        <v>201</v>
      </c>
      <c r="E46" s="102" t="s">
        <v>257</v>
      </c>
      <c r="F46" s="100"/>
      <c r="G46" s="100"/>
    </row>
    <row r="47" spans="1:7">
      <c r="A47" s="101" t="s">
        <v>258</v>
      </c>
      <c r="B47" s="103">
        <v>2</v>
      </c>
      <c r="C47" s="104">
        <v>0.3</v>
      </c>
      <c r="D47" s="105" t="s">
        <v>201</v>
      </c>
      <c r="E47" s="102" t="s">
        <v>259</v>
      </c>
      <c r="F47" s="100"/>
      <c r="G47" s="100"/>
    </row>
    <row r="48" spans="1:7">
      <c r="A48" s="186" t="s">
        <v>260</v>
      </c>
      <c r="B48" s="175">
        <v>3</v>
      </c>
      <c r="C48" s="189">
        <v>0.4</v>
      </c>
      <c r="D48" s="190" t="s">
        <v>201</v>
      </c>
      <c r="E48" s="188" t="s">
        <v>261</v>
      </c>
      <c r="F48" s="100"/>
      <c r="G48" s="100"/>
    </row>
    <row r="49" spans="1:9">
      <c r="A49" s="186" t="s">
        <v>262</v>
      </c>
      <c r="B49" s="175">
        <v>1</v>
      </c>
      <c r="C49" s="189">
        <v>0.3</v>
      </c>
      <c r="D49" s="190" t="s">
        <v>201</v>
      </c>
      <c r="E49" s="188" t="s">
        <v>263</v>
      </c>
      <c r="F49" s="100"/>
      <c r="G49" s="100"/>
    </row>
    <row r="50" spans="1:9">
      <c r="A50" s="186" t="s">
        <v>413</v>
      </c>
      <c r="B50" s="175">
        <v>2</v>
      </c>
      <c r="C50" s="189">
        <v>0.5</v>
      </c>
      <c r="D50" s="190" t="s">
        <v>201</v>
      </c>
      <c r="E50" s="188" t="s">
        <v>414</v>
      </c>
      <c r="F50" s="100"/>
      <c r="G50" s="100"/>
    </row>
    <row r="51" spans="1:9">
      <c r="A51" s="186" t="s">
        <v>415</v>
      </c>
      <c r="B51" s="175">
        <v>1</v>
      </c>
      <c r="C51" s="189">
        <v>0.5</v>
      </c>
      <c r="D51" s="190" t="s">
        <v>201</v>
      </c>
      <c r="E51" s="188" t="s">
        <v>416</v>
      </c>
      <c r="F51" s="100"/>
      <c r="G51" s="100"/>
    </row>
    <row r="52" spans="1:9">
      <c r="A52" s="101" t="s">
        <v>417</v>
      </c>
      <c r="B52" s="175">
        <v>1.5</v>
      </c>
      <c r="C52" s="189">
        <v>0.4</v>
      </c>
      <c r="D52" s="105" t="s">
        <v>201</v>
      </c>
      <c r="E52" s="188" t="s">
        <v>418</v>
      </c>
      <c r="F52" s="100"/>
      <c r="G52" s="100"/>
    </row>
    <row r="53" spans="1:9">
      <c r="A53" s="101" t="s">
        <v>199</v>
      </c>
      <c r="B53" s="175">
        <v>1</v>
      </c>
      <c r="C53" s="107" t="s">
        <v>200</v>
      </c>
      <c r="D53" s="177" t="s">
        <v>201</v>
      </c>
      <c r="E53" s="159" t="s">
        <v>202</v>
      </c>
      <c r="F53" s="100"/>
      <c r="G53" s="100"/>
    </row>
    <row r="54" spans="1:9">
      <c r="A54" s="101" t="s">
        <v>203</v>
      </c>
      <c r="B54" s="175">
        <v>0.7</v>
      </c>
      <c r="C54" s="107" t="s">
        <v>204</v>
      </c>
      <c r="D54" s="190" t="s">
        <v>205</v>
      </c>
      <c r="E54" s="159" t="s">
        <v>206</v>
      </c>
      <c r="F54" s="100"/>
      <c r="G54" s="100"/>
    </row>
    <row r="55" spans="1:9">
      <c r="A55" s="183" t="s">
        <v>207</v>
      </c>
      <c r="B55" s="175">
        <v>1</v>
      </c>
      <c r="C55" s="189">
        <v>0.7</v>
      </c>
      <c r="D55" s="105" t="s">
        <v>205</v>
      </c>
      <c r="E55" s="159" t="s">
        <v>208</v>
      </c>
    </row>
    <row r="56" spans="1:9">
      <c r="A56" s="186" t="s">
        <v>209</v>
      </c>
      <c r="B56" s="63" t="s">
        <v>210</v>
      </c>
      <c r="C56" s="72" t="s">
        <v>211</v>
      </c>
      <c r="D56" s="186"/>
      <c r="E56" s="159" t="s">
        <v>212</v>
      </c>
      <c r="F56" s="183"/>
      <c r="G56" s="183"/>
    </row>
    <row r="57" spans="1:9">
      <c r="A57" s="186" t="s">
        <v>213</v>
      </c>
      <c r="B57" s="175">
        <v>1</v>
      </c>
      <c r="C57" s="73" t="s">
        <v>214</v>
      </c>
      <c r="D57" s="190" t="s">
        <v>205</v>
      </c>
      <c r="E57" s="159" t="s">
        <v>215</v>
      </c>
    </row>
    <row r="58" spans="1:9">
      <c r="A58" s="186" t="s">
        <v>430</v>
      </c>
      <c r="B58" s="175" t="s">
        <v>431</v>
      </c>
      <c r="C58" s="189" t="s">
        <v>432</v>
      </c>
      <c r="D58" s="190" t="s">
        <v>196</v>
      </c>
      <c r="E58" s="188" t="s">
        <v>433</v>
      </c>
      <c r="F58" s="186"/>
      <c r="G58" s="188"/>
      <c r="H58" s="118"/>
      <c r="I58" s="119"/>
    </row>
    <row r="59" spans="1:9">
      <c r="A59" s="123" t="s">
        <v>434</v>
      </c>
      <c r="B59" s="125" t="s">
        <v>435</v>
      </c>
      <c r="C59" s="126" t="s">
        <v>436</v>
      </c>
      <c r="D59" s="190" t="s">
        <v>196</v>
      </c>
      <c r="E59" s="124" t="s">
        <v>437</v>
      </c>
      <c r="F59" s="122"/>
      <c r="G59" s="122"/>
    </row>
    <row r="60" spans="1:9">
      <c r="A60" s="123" t="s">
        <v>441</v>
      </c>
      <c r="B60" s="125" t="s">
        <v>442</v>
      </c>
      <c r="C60" s="126" t="s">
        <v>443</v>
      </c>
      <c r="D60" s="190" t="s">
        <v>196</v>
      </c>
      <c r="E60" s="124" t="s">
        <v>444</v>
      </c>
      <c r="F60" s="122"/>
      <c r="G60" s="122"/>
    </row>
    <row r="61" spans="1:9">
      <c r="A61" s="186" t="s">
        <v>438</v>
      </c>
      <c r="B61" s="175" t="s">
        <v>439</v>
      </c>
      <c r="C61" s="189">
        <v>2</v>
      </c>
      <c r="D61" s="190" t="s">
        <v>193</v>
      </c>
      <c r="E61" s="188" t="s">
        <v>440</v>
      </c>
      <c r="F61" s="183"/>
      <c r="G61" s="183"/>
    </row>
    <row r="62" spans="1:9">
      <c r="A62" s="123" t="s">
        <v>179</v>
      </c>
      <c r="B62" s="186">
        <v>1</v>
      </c>
      <c r="C62" s="126">
        <v>0.2</v>
      </c>
      <c r="D62" s="190" t="s">
        <v>135</v>
      </c>
      <c r="E62" s="124">
        <v>158</v>
      </c>
      <c r="F62" s="118" t="s">
        <v>176</v>
      </c>
      <c r="G62" s="122"/>
    </row>
    <row r="63" spans="1:9">
      <c r="A63" s="186" t="s">
        <v>174</v>
      </c>
      <c r="B63" s="186">
        <v>2</v>
      </c>
      <c r="C63" s="189">
        <v>0.2</v>
      </c>
      <c r="D63" s="190" t="s">
        <v>128</v>
      </c>
      <c r="E63" s="188">
        <v>162</v>
      </c>
      <c r="F63" s="200" t="s">
        <v>177</v>
      </c>
      <c r="G63" s="183"/>
    </row>
    <row r="64" spans="1:9">
      <c r="A64" s="123" t="s">
        <v>367</v>
      </c>
      <c r="B64" s="186">
        <v>1</v>
      </c>
      <c r="C64" s="126">
        <v>0.3</v>
      </c>
      <c r="D64" s="190" t="s">
        <v>128</v>
      </c>
      <c r="E64" s="90" t="s">
        <v>368</v>
      </c>
      <c r="F64" s="122"/>
      <c r="G64" s="122"/>
    </row>
    <row r="65" spans="1:8">
      <c r="A65" s="123" t="s">
        <v>347</v>
      </c>
      <c r="B65" s="125">
        <v>0.7</v>
      </c>
      <c r="C65" s="126">
        <v>0.3</v>
      </c>
      <c r="D65" s="128">
        <v>2</v>
      </c>
      <c r="E65" s="124" t="s">
        <v>348</v>
      </c>
      <c r="F65" s="122"/>
      <c r="G65" s="122"/>
    </row>
    <row r="66" spans="1:8">
      <c r="A66" s="186" t="s">
        <v>349</v>
      </c>
      <c r="B66" s="175">
        <v>1</v>
      </c>
      <c r="C66" s="189">
        <v>0.3</v>
      </c>
      <c r="D66" s="128">
        <v>1</v>
      </c>
      <c r="E66" s="188" t="s">
        <v>348</v>
      </c>
      <c r="F66" s="183"/>
      <c r="G66" s="183"/>
    </row>
    <row r="67" spans="1:8">
      <c r="A67" s="123" t="s">
        <v>350</v>
      </c>
      <c r="B67" s="125">
        <v>2</v>
      </c>
      <c r="C67" s="126">
        <v>0.7</v>
      </c>
      <c r="D67" s="128">
        <v>1</v>
      </c>
      <c r="E67" s="124" t="s">
        <v>351</v>
      </c>
      <c r="F67" s="122"/>
      <c r="G67" s="122"/>
    </row>
    <row r="68" spans="1:8">
      <c r="A68" s="186" t="s">
        <v>352</v>
      </c>
      <c r="B68" s="175">
        <v>0.9</v>
      </c>
      <c r="C68" s="189">
        <v>0.4</v>
      </c>
      <c r="D68" s="128">
        <v>1</v>
      </c>
      <c r="E68" s="188" t="s">
        <v>353</v>
      </c>
      <c r="F68" s="183"/>
      <c r="G68" s="183"/>
    </row>
    <row r="69" spans="1:8">
      <c r="A69" s="129" t="s">
        <v>354</v>
      </c>
      <c r="B69" s="175">
        <v>2</v>
      </c>
      <c r="C69" s="130">
        <v>0.3</v>
      </c>
      <c r="D69" s="128" t="s">
        <v>201</v>
      </c>
      <c r="E69" s="188" t="s">
        <v>355</v>
      </c>
      <c r="F69" s="188"/>
      <c r="G69" s="188"/>
      <c r="H69" s="121"/>
    </row>
    <row r="70" spans="1:8">
      <c r="A70" s="129" t="s">
        <v>363</v>
      </c>
      <c r="B70" s="175">
        <v>1</v>
      </c>
      <c r="C70" s="130">
        <v>0.5</v>
      </c>
      <c r="D70" s="128">
        <v>1</v>
      </c>
      <c r="E70" s="188" t="s">
        <v>348</v>
      </c>
      <c r="F70" s="188"/>
      <c r="G70" s="188"/>
      <c r="H70" s="121"/>
    </row>
    <row r="71" spans="1:8">
      <c r="A71" s="186" t="s">
        <v>364</v>
      </c>
      <c r="B71" s="175">
        <v>1</v>
      </c>
      <c r="C71" s="189">
        <v>0.3</v>
      </c>
      <c r="D71" s="128">
        <v>1</v>
      </c>
      <c r="E71" s="188" t="s">
        <v>348</v>
      </c>
      <c r="F71" s="188"/>
      <c r="G71" s="188"/>
      <c r="H71" s="121"/>
    </row>
    <row r="72" spans="1:8">
      <c r="A72" s="186" t="s">
        <v>312</v>
      </c>
      <c r="B72" s="186">
        <v>1</v>
      </c>
      <c r="C72" s="189">
        <v>0.2</v>
      </c>
      <c r="D72" s="190" t="s">
        <v>205</v>
      </c>
      <c r="E72" s="106" t="s">
        <v>313</v>
      </c>
      <c r="F72" s="141"/>
      <c r="G72" s="141"/>
    </row>
    <row r="73" spans="1:8">
      <c r="A73" s="186" t="s">
        <v>314</v>
      </c>
      <c r="B73" s="186">
        <v>2</v>
      </c>
      <c r="C73" s="189">
        <v>0.5</v>
      </c>
      <c r="D73" s="190" t="s">
        <v>205</v>
      </c>
      <c r="E73" s="74" t="s">
        <v>315</v>
      </c>
      <c r="F73" s="141"/>
      <c r="G73" s="141"/>
    </row>
    <row r="74" spans="1:8">
      <c r="A74" s="142" t="s">
        <v>318</v>
      </c>
      <c r="B74" s="186">
        <v>2</v>
      </c>
      <c r="C74" s="107">
        <v>4.5</v>
      </c>
      <c r="D74" s="144" t="s">
        <v>205</v>
      </c>
      <c r="E74" s="143" t="s">
        <v>319</v>
      </c>
      <c r="F74" s="141"/>
      <c r="G74" s="141"/>
    </row>
    <row r="75" spans="1:8">
      <c r="A75" s="146" t="s">
        <v>322</v>
      </c>
      <c r="B75" s="146">
        <v>1.3</v>
      </c>
      <c r="C75" s="189">
        <v>0.15</v>
      </c>
      <c r="D75" s="190" t="s">
        <v>205</v>
      </c>
      <c r="E75" s="186" t="s">
        <v>323</v>
      </c>
      <c r="F75" s="186"/>
      <c r="G75" s="188"/>
      <c r="H75" s="145"/>
    </row>
    <row r="76" spans="1:8">
      <c r="A76" s="186" t="s">
        <v>324</v>
      </c>
      <c r="B76" s="186">
        <v>3</v>
      </c>
      <c r="C76" s="189">
        <v>0.3</v>
      </c>
      <c r="D76" s="190" t="s">
        <v>205</v>
      </c>
      <c r="E76" s="186" t="s">
        <v>325</v>
      </c>
      <c r="F76" s="146"/>
      <c r="G76" s="188"/>
      <c r="H76" s="145"/>
    </row>
    <row r="77" spans="1:8">
      <c r="A77" s="186" t="s">
        <v>326</v>
      </c>
      <c r="B77" s="186">
        <v>1.8</v>
      </c>
      <c r="C77" s="189">
        <v>4</v>
      </c>
      <c r="D77" s="190" t="s">
        <v>205</v>
      </c>
      <c r="E77" s="188" t="s">
        <v>327</v>
      </c>
    </row>
    <row r="78" spans="1:8">
      <c r="A78" s="151" t="s">
        <v>264</v>
      </c>
      <c r="B78" s="186">
        <v>1</v>
      </c>
      <c r="C78" s="152">
        <v>0.1</v>
      </c>
      <c r="D78" s="153" t="s">
        <v>201</v>
      </c>
      <c r="E78" s="106" t="s">
        <v>274</v>
      </c>
    </row>
    <row r="79" spans="1:8">
      <c r="A79" s="151" t="s">
        <v>266</v>
      </c>
      <c r="B79" s="186">
        <v>1.3</v>
      </c>
      <c r="C79" s="152">
        <v>0.2</v>
      </c>
      <c r="D79" s="153" t="s">
        <v>201</v>
      </c>
      <c r="E79" s="84" t="s">
        <v>267</v>
      </c>
    </row>
    <row r="80" spans="1:8">
      <c r="A80" s="169" t="s">
        <v>268</v>
      </c>
      <c r="B80" s="186">
        <v>1</v>
      </c>
      <c r="C80" s="170">
        <v>0.2</v>
      </c>
      <c r="D80" s="171" t="s">
        <v>201</v>
      </c>
      <c r="E80" s="90" t="s">
        <v>269</v>
      </c>
      <c r="F80" s="168"/>
      <c r="G80" s="168"/>
    </row>
    <row r="81" spans="1:8">
      <c r="A81" s="169" t="s">
        <v>270</v>
      </c>
      <c r="B81" s="186">
        <v>2.2000000000000002</v>
      </c>
      <c r="C81" s="170">
        <v>0.2</v>
      </c>
      <c r="D81" s="171" t="s">
        <v>201</v>
      </c>
      <c r="E81" s="90" t="s">
        <v>269</v>
      </c>
      <c r="F81" s="168"/>
      <c r="G81" s="168"/>
    </row>
    <row r="82" spans="1:8">
      <c r="A82" s="169" t="s">
        <v>271</v>
      </c>
      <c r="B82" s="186">
        <v>2</v>
      </c>
      <c r="C82" s="170">
        <v>0.3</v>
      </c>
      <c r="D82" s="171" t="s">
        <v>201</v>
      </c>
      <c r="E82" s="90" t="s">
        <v>269</v>
      </c>
      <c r="F82" s="168"/>
      <c r="G82" s="168"/>
    </row>
    <row r="83" spans="1:8">
      <c r="A83" s="186" t="s">
        <v>216</v>
      </c>
      <c r="B83" s="186">
        <v>1.4</v>
      </c>
      <c r="C83" s="189">
        <v>0.5</v>
      </c>
      <c r="D83" s="171" t="s">
        <v>205</v>
      </c>
      <c r="E83" s="74" t="s">
        <v>217</v>
      </c>
      <c r="F83" s="183"/>
      <c r="G83" s="183"/>
    </row>
    <row r="84" spans="1:8">
      <c r="A84" s="186" t="s">
        <v>218</v>
      </c>
      <c r="B84" s="186">
        <v>1</v>
      </c>
      <c r="C84" s="189" t="s">
        <v>219</v>
      </c>
      <c r="D84" s="190" t="s">
        <v>220</v>
      </c>
      <c r="E84" s="196" t="s">
        <v>221</v>
      </c>
      <c r="F84" s="186"/>
      <c r="G84" s="188"/>
      <c r="H84" s="183"/>
    </row>
    <row r="85" spans="1:8">
      <c r="A85" s="186" t="s">
        <v>369</v>
      </c>
      <c r="B85" s="186">
        <v>1</v>
      </c>
      <c r="C85" s="189">
        <v>0.3</v>
      </c>
      <c r="D85" s="190" t="s">
        <v>128</v>
      </c>
      <c r="E85" s="198" t="s">
        <v>370</v>
      </c>
      <c r="F85" s="184"/>
      <c r="G85" s="188"/>
      <c r="H85" s="183"/>
    </row>
  </sheetData>
  <sortState ref="A1:G85">
    <sortCondition ref="A6"/>
  </sortState>
  <dataValidations count="4">
    <dataValidation type="decimal" allowBlank="1" showInputMessage="1" showErrorMessage="1" sqref="C9:C42 C1">
      <formula1>0</formula1>
      <formula2>4</formula2>
    </dataValidation>
    <dataValidation type="whole" allowBlank="1" showInputMessage="1" showErrorMessage="1" sqref="B10:B11 B1 B15:B42">
      <formula1>0</formula1>
      <formula2>30</formula2>
    </dataValidation>
    <dataValidation type="whole" allowBlank="1" showInputMessage="1" showErrorMessage="1" sqref="B58 B9 B12:B14">
      <formula1>0</formula1>
      <formula2>100</formula2>
    </dataValidation>
    <dataValidation type="decimal" allowBlank="1" showInputMessage="1" showErrorMessage="1" sqref="D58">
      <formula1>0</formula1>
      <formula2>3</formula2>
    </dataValidation>
  </dataValidation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G40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13" sqref="C13"/>
    </sheetView>
  </sheetViews>
  <sheetFormatPr defaultRowHeight="15"/>
  <cols>
    <col min="1" max="1" width="7.7109375" customWidth="1"/>
    <col min="4" max="4" width="9" style="3"/>
    <col min="5" max="5" width="9.85546875" style="3" customWidth="1"/>
    <col min="6" max="7" width="11.7109375" customWidth="1"/>
  </cols>
  <sheetData>
    <row r="1" spans="1:7">
      <c r="A1" s="62" t="str">
        <f>Base!A1</f>
        <v>Section</v>
      </c>
      <c r="B1" s="3" t="str">
        <f>Base!B1</f>
        <v>Palaul 3</v>
      </c>
      <c r="D1" s="3" t="s">
        <v>3</v>
      </c>
      <c r="E1" s="3" t="s">
        <v>4</v>
      </c>
    </row>
    <row r="2" spans="1:7">
      <c r="A2" s="62" t="str">
        <f>Base!A2</f>
        <v>Block</v>
      </c>
      <c r="B2" s="3" t="str">
        <f>Base!B2</f>
        <v>9b</v>
      </c>
      <c r="C2" s="5" t="s">
        <v>8</v>
      </c>
      <c r="D2" s="16" t="str">
        <f>Base!E3</f>
        <v>13.45.10</v>
      </c>
      <c r="E2" s="16" t="str">
        <f>Base!F3</f>
        <v>172.18.00</v>
      </c>
      <c r="F2" s="4">
        <f>Base!G3</f>
        <v>-13.752777777777778</v>
      </c>
      <c r="G2" s="4">
        <f>Base!H3</f>
        <v>-172.3</v>
      </c>
    </row>
    <row r="3" spans="1:7">
      <c r="A3" s="62" t="str">
        <f>Base!A3</f>
        <v>Date:</v>
      </c>
      <c r="B3" s="3" t="str">
        <f>Base!B3</f>
        <v>07-Apr-17</v>
      </c>
      <c r="C3" s="5" t="s">
        <v>9</v>
      </c>
      <c r="D3" s="16" t="str">
        <f>Base!E4</f>
        <v>13.45.20</v>
      </c>
      <c r="E3" s="16" t="str">
        <f>Base!F4</f>
        <v>172.17.50</v>
      </c>
      <c r="F3" s="4">
        <f>Base!G4</f>
        <v>-13.755555555555556</v>
      </c>
      <c r="G3" s="4">
        <f>Base!H4</f>
        <v>-172.29722222222222</v>
      </c>
    </row>
    <row r="4" spans="1:7">
      <c r="A4" s="62" t="str">
        <f>Base!A4</f>
        <v>Team</v>
      </c>
      <c r="B4" s="3" t="str">
        <f>Base!B4</f>
        <v>All</v>
      </c>
    </row>
    <row r="5" spans="1:7">
      <c r="B5" s="17" t="s">
        <v>44</v>
      </c>
      <c r="C5" s="17" t="s">
        <v>45</v>
      </c>
      <c r="D5" s="34" t="s">
        <v>22</v>
      </c>
      <c r="E5" s="35" t="s">
        <v>59</v>
      </c>
    </row>
    <row r="6" spans="1:7">
      <c r="A6" s="4" t="s">
        <v>139</v>
      </c>
      <c r="B6" s="30">
        <v>8</v>
      </c>
      <c r="C6" s="31">
        <v>1</v>
      </c>
      <c r="D6" s="32" t="s">
        <v>128</v>
      </c>
      <c r="E6" s="19" t="s">
        <v>140</v>
      </c>
    </row>
    <row r="7" spans="1:7">
      <c r="A7" s="4" t="s">
        <v>153</v>
      </c>
      <c r="B7" s="30">
        <v>11</v>
      </c>
      <c r="C7" s="31">
        <v>0.4</v>
      </c>
      <c r="D7" s="33" t="s">
        <v>128</v>
      </c>
      <c r="E7" s="19" t="s">
        <v>154</v>
      </c>
    </row>
    <row r="8" spans="1:7">
      <c r="A8" s="4" t="s">
        <v>173</v>
      </c>
      <c r="B8" s="30">
        <v>27</v>
      </c>
      <c r="C8" s="31">
        <v>3</v>
      </c>
      <c r="D8" s="32" t="s">
        <v>135</v>
      </c>
      <c r="E8" s="19" t="s">
        <v>172</v>
      </c>
    </row>
    <row r="9" spans="1:7">
      <c r="A9" s="86" t="s">
        <v>276</v>
      </c>
      <c r="B9" s="88">
        <v>10</v>
      </c>
      <c r="C9" s="89">
        <v>1.5</v>
      </c>
      <c r="D9" s="91" t="s">
        <v>201</v>
      </c>
      <c r="E9" s="87" t="s">
        <v>278</v>
      </c>
      <c r="F9" s="85"/>
      <c r="G9" s="85"/>
    </row>
    <row r="10" spans="1:7">
      <c r="A10" s="86" t="s">
        <v>279</v>
      </c>
      <c r="B10" s="88">
        <v>9</v>
      </c>
      <c r="C10" s="89">
        <v>0.9</v>
      </c>
      <c r="D10" s="92" t="s">
        <v>201</v>
      </c>
      <c r="E10" s="87" t="s">
        <v>280</v>
      </c>
      <c r="F10" s="85"/>
      <c r="G10" s="85"/>
    </row>
    <row r="11" spans="1:7">
      <c r="A11" s="109" t="s">
        <v>328</v>
      </c>
      <c r="B11" s="111">
        <v>18</v>
      </c>
      <c r="C11" s="112">
        <v>0.4</v>
      </c>
      <c r="D11" s="113" t="s">
        <v>201</v>
      </c>
      <c r="E11" s="110" t="s">
        <v>329</v>
      </c>
      <c r="F11" s="108"/>
      <c r="G11" s="108"/>
    </row>
    <row r="12" spans="1:7">
      <c r="A12" s="132" t="s">
        <v>371</v>
      </c>
      <c r="B12" s="134">
        <v>5</v>
      </c>
      <c r="C12" s="135">
        <v>0.2</v>
      </c>
      <c r="D12" s="136" t="s">
        <v>128</v>
      </c>
      <c r="E12" s="133" t="s">
        <v>372</v>
      </c>
      <c r="F12" s="131"/>
      <c r="G12" s="131"/>
    </row>
    <row r="13" spans="1:7">
      <c r="A13" s="173" t="s">
        <v>445</v>
      </c>
      <c r="B13" s="175">
        <v>9</v>
      </c>
      <c r="C13" s="176">
        <v>0.4</v>
      </c>
      <c r="D13" s="177" t="s">
        <v>193</v>
      </c>
      <c r="E13" s="174" t="s">
        <v>446</v>
      </c>
      <c r="F13" s="172"/>
      <c r="G13" s="172"/>
    </row>
    <row r="14" spans="1:7">
      <c r="A14" s="4"/>
      <c r="B14" s="30"/>
      <c r="C14" s="31"/>
      <c r="D14" s="33"/>
      <c r="E14" s="19"/>
    </row>
    <row r="15" spans="1:7">
      <c r="A15" s="4"/>
      <c r="B15" s="30"/>
      <c r="C15" s="31"/>
      <c r="D15" s="33"/>
      <c r="E15" s="19"/>
    </row>
    <row r="16" spans="1:7">
      <c r="A16" s="4"/>
      <c r="B16" s="30"/>
      <c r="C16" s="31"/>
      <c r="D16" s="33"/>
      <c r="E16" s="19"/>
    </row>
    <row r="17" spans="1:5">
      <c r="A17" s="4"/>
      <c r="B17" s="30"/>
      <c r="C17" s="31"/>
      <c r="D17" s="33"/>
      <c r="E17" s="19"/>
    </row>
    <row r="18" spans="1:5">
      <c r="A18" s="4"/>
      <c r="B18" s="30"/>
      <c r="C18" s="31"/>
      <c r="D18" s="33"/>
      <c r="E18" s="19"/>
    </row>
    <row r="19" spans="1:5">
      <c r="A19" s="4"/>
      <c r="B19" s="30"/>
      <c r="C19" s="31"/>
      <c r="D19" s="33"/>
      <c r="E19" s="19"/>
    </row>
    <row r="20" spans="1:5">
      <c r="A20" s="4"/>
      <c r="B20" s="30"/>
      <c r="C20" s="31"/>
      <c r="D20" s="33"/>
      <c r="E20" s="19"/>
    </row>
    <row r="21" spans="1:5">
      <c r="A21" s="4"/>
      <c r="B21" s="30"/>
      <c r="C21" s="31"/>
      <c r="D21" s="33"/>
      <c r="E21" s="19"/>
    </row>
    <row r="22" spans="1:5">
      <c r="A22" s="4"/>
      <c r="B22" s="30"/>
      <c r="C22" s="31"/>
      <c r="D22" s="33"/>
      <c r="E22" s="19"/>
    </row>
    <row r="23" spans="1:5">
      <c r="A23" s="4"/>
      <c r="B23" s="30"/>
      <c r="C23" s="31"/>
      <c r="D23" s="33"/>
      <c r="E23" s="19"/>
    </row>
    <row r="24" spans="1:5">
      <c r="A24" s="4"/>
      <c r="B24" s="30"/>
      <c r="C24" s="31"/>
      <c r="D24" s="33"/>
      <c r="E24" s="19"/>
    </row>
    <row r="25" spans="1:5">
      <c r="A25" s="4"/>
      <c r="B25" s="30"/>
      <c r="C25" s="31"/>
      <c r="D25" s="33"/>
      <c r="E25" s="19"/>
    </row>
    <row r="26" spans="1:5">
      <c r="A26" s="4"/>
      <c r="B26" s="30"/>
      <c r="C26" s="31"/>
      <c r="D26" s="33"/>
      <c r="E26" s="19"/>
    </row>
    <row r="27" spans="1:5">
      <c r="A27" s="4"/>
      <c r="B27" s="30"/>
      <c r="C27" s="31"/>
      <c r="D27" s="33"/>
      <c r="E27" s="19"/>
    </row>
    <row r="28" spans="1:5">
      <c r="A28" s="4"/>
      <c r="B28" s="30"/>
      <c r="C28" s="31"/>
      <c r="D28" s="33"/>
      <c r="E28" s="19"/>
    </row>
    <row r="29" spans="1:5">
      <c r="A29" s="4"/>
      <c r="B29" s="30"/>
      <c r="C29" s="31"/>
      <c r="D29" s="33"/>
      <c r="E29" s="19"/>
    </row>
    <row r="30" spans="1:5">
      <c r="A30" s="4"/>
      <c r="B30" s="30"/>
      <c r="C30" s="31"/>
      <c r="D30" s="33"/>
      <c r="E30" s="19"/>
    </row>
    <row r="31" spans="1:5">
      <c r="A31" s="4"/>
      <c r="B31" s="30"/>
      <c r="C31" s="31"/>
      <c r="D31" s="33"/>
      <c r="E31" s="19"/>
    </row>
    <row r="32" spans="1:5">
      <c r="A32" s="4"/>
      <c r="B32" s="30"/>
      <c r="C32" s="31"/>
      <c r="D32" s="33"/>
      <c r="E32" s="19"/>
    </row>
    <row r="33" spans="1:5">
      <c r="A33" s="4"/>
      <c r="B33" s="30"/>
      <c r="C33" s="31"/>
      <c r="D33" s="33"/>
      <c r="E33" s="19"/>
    </row>
    <row r="34" spans="1:5">
      <c r="A34" s="4"/>
      <c r="B34" s="30"/>
      <c r="C34" s="31"/>
      <c r="D34" s="33"/>
      <c r="E34" s="19"/>
    </row>
    <row r="35" spans="1:5">
      <c r="A35" s="4"/>
      <c r="B35" s="30"/>
      <c r="C35" s="31"/>
      <c r="D35" s="33"/>
      <c r="E35" s="19"/>
    </row>
    <row r="36" spans="1:5">
      <c r="A36" s="4"/>
      <c r="B36" s="30"/>
      <c r="C36" s="31"/>
      <c r="D36" s="33"/>
      <c r="E36" s="19"/>
    </row>
    <row r="37" spans="1:5">
      <c r="A37" s="4"/>
      <c r="B37" s="30"/>
      <c r="C37" s="31"/>
      <c r="D37" s="33"/>
      <c r="E37" s="19"/>
    </row>
    <row r="38" spans="1:5">
      <c r="A38" s="4"/>
      <c r="B38" s="30"/>
      <c r="C38" s="31"/>
      <c r="D38" s="33"/>
      <c r="E38" s="19"/>
    </row>
    <row r="39" spans="1:5">
      <c r="A39" s="4"/>
      <c r="B39" s="30"/>
      <c r="C39" s="31"/>
      <c r="D39" s="33"/>
      <c r="E39" s="19"/>
    </row>
    <row r="40" spans="1:5">
      <c r="A40" s="4"/>
      <c r="B40" s="30"/>
      <c r="C40" s="31"/>
      <c r="D40" s="33"/>
      <c r="E40" s="19"/>
    </row>
  </sheetData>
  <dataValidations count="2">
    <dataValidation type="whole" allowBlank="1" showInputMessage="1" showErrorMessage="1" sqref="B6:B40">
      <formula1>0</formula1>
      <formula2>30</formula2>
    </dataValidation>
    <dataValidation type="decimal" allowBlank="1" showInputMessage="1" showErrorMessage="1" sqref="C6:C40">
      <formula1>0</formula1>
      <formula2>4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H39"/>
  <sheetViews>
    <sheetView workbookViewId="0">
      <selection activeCell="E9" sqref="E9:E10"/>
    </sheetView>
  </sheetViews>
  <sheetFormatPr defaultRowHeight="15"/>
  <cols>
    <col min="1" max="2" width="7.7109375" customWidth="1"/>
    <col min="3" max="3" width="6.7109375" customWidth="1"/>
    <col min="4" max="4" width="7.28515625" customWidth="1"/>
    <col min="5" max="5" width="7.85546875" customWidth="1"/>
    <col min="6" max="6" width="8.7109375" customWidth="1"/>
    <col min="7" max="7" width="11.7109375" customWidth="1"/>
    <col min="8" max="8" width="11.7109375" style="2" customWidth="1"/>
  </cols>
  <sheetData>
    <row r="1" spans="1:8">
      <c r="A1" s="62" t="str">
        <f>Base!A1</f>
        <v>Section</v>
      </c>
      <c r="B1" s="3" t="str">
        <f>Base!B1</f>
        <v>Palaul 3</v>
      </c>
      <c r="E1" t="s">
        <v>3</v>
      </c>
      <c r="F1" t="s">
        <v>4</v>
      </c>
    </row>
    <row r="2" spans="1:8">
      <c r="A2" s="62" t="str">
        <f>Base!A2</f>
        <v>Block</v>
      </c>
      <c r="B2" s="3" t="str">
        <f>Base!B2</f>
        <v>9b</v>
      </c>
      <c r="D2" s="5" t="s">
        <v>8</v>
      </c>
      <c r="E2" s="4" t="str">
        <f>Base!E3</f>
        <v>13.45.10</v>
      </c>
      <c r="F2" s="4" t="str">
        <f>Base!F3</f>
        <v>172.18.00</v>
      </c>
      <c r="G2" s="4">
        <f>Base!G3</f>
        <v>-13.752777777777778</v>
      </c>
      <c r="H2" s="4">
        <f>Base!H3</f>
        <v>-172.3</v>
      </c>
    </row>
    <row r="3" spans="1:8">
      <c r="A3" s="62" t="str">
        <f>Base!A3</f>
        <v>Date:</v>
      </c>
      <c r="B3" s="3" t="str">
        <f>Base!B3</f>
        <v>07-Apr-17</v>
      </c>
      <c r="D3" s="5" t="s">
        <v>9</v>
      </c>
      <c r="E3" s="4" t="str">
        <f>Base!E4</f>
        <v>13.45.20</v>
      </c>
      <c r="F3" s="4" t="str">
        <f>Base!F4</f>
        <v>172.17.50</v>
      </c>
      <c r="G3" s="4">
        <f>Base!G4</f>
        <v>-13.755555555555556</v>
      </c>
      <c r="H3" s="4">
        <f>Base!H4</f>
        <v>-172.29722222222222</v>
      </c>
    </row>
    <row r="4" spans="1:8">
      <c r="A4" s="62" t="str">
        <f>Base!A4</f>
        <v>Team</v>
      </c>
      <c r="B4" s="3" t="str">
        <f>Base!B4</f>
        <v>All</v>
      </c>
    </row>
    <row r="5" spans="1:8">
      <c r="A5" s="4"/>
      <c r="B5" s="17" t="s">
        <v>43</v>
      </c>
      <c r="C5" s="17" t="s">
        <v>148</v>
      </c>
      <c r="D5" s="17" t="s">
        <v>45</v>
      </c>
      <c r="E5" s="37" t="s">
        <v>22</v>
      </c>
      <c r="F5" s="17" t="s">
        <v>113</v>
      </c>
      <c r="G5" s="35" t="s">
        <v>59</v>
      </c>
      <c r="H5" s="1"/>
    </row>
    <row r="6" spans="1:8">
      <c r="A6" s="4" t="s">
        <v>156</v>
      </c>
      <c r="B6" s="4">
        <v>8</v>
      </c>
      <c r="C6" s="4">
        <v>8</v>
      </c>
      <c r="D6" s="31">
        <v>0.6</v>
      </c>
      <c r="E6" s="33" t="s">
        <v>157</v>
      </c>
      <c r="F6" s="4">
        <v>83</v>
      </c>
      <c r="G6" s="65" t="s">
        <v>160</v>
      </c>
      <c r="H6" s="6"/>
    </row>
    <row r="7" spans="1:8">
      <c r="A7" s="155" t="s">
        <v>419</v>
      </c>
      <c r="B7" s="155">
        <v>4</v>
      </c>
      <c r="C7" s="155">
        <v>3</v>
      </c>
      <c r="D7" s="156">
        <v>0.2</v>
      </c>
      <c r="E7" s="157" t="s">
        <v>420</v>
      </c>
      <c r="F7" s="158" t="s">
        <v>421</v>
      </c>
      <c r="G7" s="159" t="s">
        <v>422</v>
      </c>
      <c r="H7" s="154"/>
    </row>
    <row r="8" spans="1:8">
      <c r="A8" s="155" t="s">
        <v>423</v>
      </c>
      <c r="B8" s="155">
        <v>10</v>
      </c>
      <c r="C8" s="155">
        <v>9</v>
      </c>
      <c r="D8" s="156">
        <v>0.5</v>
      </c>
      <c r="E8" s="157" t="s">
        <v>201</v>
      </c>
      <c r="F8" s="158" t="s">
        <v>424</v>
      </c>
      <c r="G8" s="160" t="s">
        <v>425</v>
      </c>
      <c r="H8" s="154"/>
    </row>
    <row r="9" spans="1:8">
      <c r="A9" s="179" t="s">
        <v>447</v>
      </c>
      <c r="B9" s="182">
        <v>0</v>
      </c>
      <c r="C9" s="182"/>
      <c r="D9" s="181">
        <v>0.5</v>
      </c>
      <c r="E9" s="191" t="s">
        <v>223</v>
      </c>
      <c r="F9" s="179">
        <v>308</v>
      </c>
      <c r="G9" s="180" t="s">
        <v>448</v>
      </c>
      <c r="H9" s="178"/>
    </row>
    <row r="10" spans="1:8">
      <c r="A10" s="179" t="s">
        <v>449</v>
      </c>
      <c r="B10" s="182"/>
      <c r="C10" s="182"/>
      <c r="D10" s="181">
        <v>0.5</v>
      </c>
      <c r="E10" s="191" t="s">
        <v>223</v>
      </c>
      <c r="F10" s="179">
        <v>303</v>
      </c>
      <c r="G10" s="180" t="s">
        <v>450</v>
      </c>
      <c r="H10" s="178"/>
    </row>
    <row r="11" spans="1:8">
      <c r="A11" s="4"/>
      <c r="B11" s="4"/>
      <c r="C11" s="4"/>
      <c r="D11" s="31"/>
      <c r="E11" s="33"/>
      <c r="F11" s="4"/>
      <c r="G11" s="19"/>
    </row>
    <row r="12" spans="1:8">
      <c r="A12" s="4"/>
      <c r="B12" s="4"/>
      <c r="C12" s="4"/>
      <c r="D12" s="31"/>
      <c r="E12" s="33"/>
      <c r="F12" s="4"/>
      <c r="G12" s="19"/>
    </row>
    <row r="13" spans="1:8">
      <c r="A13" s="4"/>
      <c r="B13" s="4"/>
      <c r="C13" s="4"/>
      <c r="D13" s="31"/>
      <c r="E13" s="33"/>
      <c r="F13" s="4"/>
      <c r="G13" s="19"/>
    </row>
    <row r="14" spans="1:8">
      <c r="A14" s="4"/>
      <c r="B14" s="4"/>
      <c r="C14" s="4"/>
      <c r="D14" s="31"/>
      <c r="E14" s="33"/>
      <c r="F14" s="4"/>
      <c r="G14" s="19"/>
    </row>
    <row r="15" spans="1:8">
      <c r="A15" s="4"/>
      <c r="B15" s="4"/>
      <c r="C15" s="4"/>
      <c r="D15" s="31"/>
      <c r="E15" s="33"/>
      <c r="F15" s="4"/>
      <c r="G15" s="19"/>
    </row>
    <row r="16" spans="1:8">
      <c r="A16" s="4"/>
      <c r="B16" s="4"/>
      <c r="C16" s="4"/>
      <c r="D16" s="31"/>
      <c r="E16" s="33"/>
      <c r="F16" s="4"/>
      <c r="G16" s="19"/>
    </row>
    <row r="17" spans="1:7">
      <c r="A17" s="4"/>
      <c r="B17" s="4"/>
      <c r="C17" s="4"/>
      <c r="D17" s="31"/>
      <c r="E17" s="33"/>
      <c r="F17" s="4"/>
      <c r="G17" s="19"/>
    </row>
    <row r="18" spans="1:7">
      <c r="A18" s="4"/>
      <c r="B18" s="4"/>
      <c r="C18" s="4"/>
      <c r="D18" s="31"/>
      <c r="E18" s="33"/>
      <c r="F18" s="4"/>
      <c r="G18" s="19"/>
    </row>
    <row r="19" spans="1:7">
      <c r="A19" s="4"/>
      <c r="B19" s="4"/>
      <c r="C19" s="4"/>
      <c r="D19" s="31"/>
      <c r="E19" s="33"/>
      <c r="F19" s="4"/>
      <c r="G19" s="19"/>
    </row>
    <row r="20" spans="1:7">
      <c r="A20" s="4"/>
      <c r="B20" s="4"/>
      <c r="C20" s="4"/>
      <c r="D20" s="31"/>
      <c r="E20" s="33"/>
      <c r="F20" s="4"/>
      <c r="G20" s="19"/>
    </row>
    <row r="21" spans="1:7">
      <c r="A21" s="4"/>
      <c r="B21" s="4"/>
      <c r="C21" s="4"/>
      <c r="D21" s="31"/>
      <c r="E21" s="33"/>
      <c r="F21" s="4"/>
      <c r="G21" s="19"/>
    </row>
    <row r="22" spans="1:7">
      <c r="A22" s="4"/>
      <c r="B22" s="4"/>
      <c r="C22" s="4"/>
      <c r="D22" s="31"/>
      <c r="E22" s="33"/>
      <c r="F22" s="4"/>
      <c r="G22" s="19"/>
    </row>
    <row r="23" spans="1:7">
      <c r="A23" s="4"/>
      <c r="B23" s="4"/>
      <c r="C23" s="4"/>
      <c r="D23" s="31"/>
      <c r="E23" s="33"/>
      <c r="F23" s="4"/>
      <c r="G23" s="19"/>
    </row>
    <row r="24" spans="1:7">
      <c r="A24" s="4"/>
      <c r="B24" s="4"/>
      <c r="C24" s="4"/>
      <c r="D24" s="31"/>
      <c r="E24" s="33"/>
      <c r="F24" s="4"/>
      <c r="G24" s="19"/>
    </row>
    <row r="25" spans="1:7">
      <c r="A25" s="4"/>
      <c r="B25" s="4"/>
      <c r="C25" s="4"/>
      <c r="D25" s="31"/>
      <c r="E25" s="33"/>
      <c r="F25" s="4"/>
      <c r="G25" s="19"/>
    </row>
    <row r="26" spans="1:7">
      <c r="A26" s="4"/>
      <c r="B26" s="4"/>
      <c r="C26" s="4"/>
      <c r="D26" s="31"/>
      <c r="E26" s="33"/>
      <c r="F26" s="4"/>
      <c r="G26" s="19"/>
    </row>
    <row r="27" spans="1:7">
      <c r="A27" s="4"/>
      <c r="B27" s="4"/>
      <c r="C27" s="4"/>
      <c r="D27" s="31"/>
      <c r="E27" s="33"/>
      <c r="F27" s="4"/>
      <c r="G27" s="19"/>
    </row>
    <row r="28" spans="1:7">
      <c r="A28" s="4"/>
      <c r="B28" s="4"/>
      <c r="C28" s="4"/>
      <c r="D28" s="31"/>
      <c r="E28" s="33"/>
      <c r="F28" s="4"/>
      <c r="G28" s="19"/>
    </row>
    <row r="29" spans="1:7">
      <c r="A29" s="4"/>
      <c r="B29" s="4"/>
      <c r="C29" s="4"/>
      <c r="D29" s="31"/>
      <c r="E29" s="33"/>
      <c r="F29" s="4"/>
      <c r="G29" s="19"/>
    </row>
    <row r="30" spans="1:7">
      <c r="A30" s="4"/>
      <c r="B30" s="4"/>
      <c r="C30" s="4"/>
      <c r="D30" s="31"/>
      <c r="E30" s="33"/>
      <c r="F30" s="4"/>
      <c r="G30" s="19"/>
    </row>
    <row r="31" spans="1:7">
      <c r="A31" s="4"/>
      <c r="B31" s="4"/>
      <c r="C31" s="4"/>
      <c r="D31" s="31"/>
      <c r="E31" s="33"/>
      <c r="F31" s="4"/>
      <c r="G31" s="19"/>
    </row>
    <row r="32" spans="1:7">
      <c r="A32" s="4"/>
      <c r="B32" s="4"/>
      <c r="C32" s="4"/>
      <c r="D32" s="31"/>
      <c r="E32" s="33"/>
      <c r="F32" s="4"/>
      <c r="G32" s="19"/>
    </row>
    <row r="33" spans="1:7">
      <c r="A33" s="4"/>
      <c r="B33" s="4"/>
      <c r="C33" s="4"/>
      <c r="D33" s="31"/>
      <c r="E33" s="33"/>
      <c r="F33" s="4"/>
      <c r="G33" s="19"/>
    </row>
    <row r="34" spans="1:7">
      <c r="A34" s="4"/>
      <c r="B34" s="4"/>
      <c r="C34" s="4"/>
      <c r="D34" s="31"/>
      <c r="E34" s="33"/>
      <c r="F34" s="4"/>
      <c r="G34" s="19"/>
    </row>
    <row r="35" spans="1:7">
      <c r="A35" s="4"/>
      <c r="B35" s="4"/>
      <c r="C35" s="4"/>
      <c r="D35" s="31"/>
      <c r="E35" s="33"/>
      <c r="F35" s="4"/>
      <c r="G35" s="19"/>
    </row>
    <row r="36" spans="1:7">
      <c r="A36" s="4"/>
      <c r="B36" s="4"/>
      <c r="C36" s="4"/>
      <c r="D36" s="31"/>
      <c r="E36" s="33"/>
      <c r="F36" s="4"/>
      <c r="G36" s="19"/>
    </row>
    <row r="37" spans="1:7">
      <c r="A37" s="4"/>
      <c r="B37" s="4"/>
      <c r="C37" s="4"/>
      <c r="D37" s="31"/>
      <c r="E37" s="33"/>
      <c r="F37" s="4"/>
      <c r="G37" s="19"/>
    </row>
    <row r="38" spans="1:7">
      <c r="A38" s="4"/>
      <c r="B38" s="4"/>
      <c r="C38" s="4"/>
      <c r="D38" s="31"/>
      <c r="E38" s="4"/>
      <c r="F38" s="4"/>
      <c r="G38" s="19"/>
    </row>
    <row r="39" spans="1:7">
      <c r="A39" s="4"/>
      <c r="B39" s="4"/>
      <c r="C39" s="4"/>
      <c r="D39" s="31"/>
      <c r="E39" s="4"/>
      <c r="F39" s="4"/>
      <c r="G39" s="19"/>
    </row>
  </sheetData>
  <dataValidations count="2">
    <dataValidation type="whole" allowBlank="1" showInputMessage="1" showErrorMessage="1" sqref="B6:C39">
      <formula1>0</formula1>
      <formula2>100</formula2>
    </dataValidation>
    <dataValidation type="decimal" allowBlank="1" showInputMessage="1" showErrorMessage="1" sqref="D6:D39">
      <formula1>0</formula1>
      <formula2>4</formula2>
    </dataValidation>
  </dataValidation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I107"/>
  <sheetViews>
    <sheetView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B5" sqref="B5"/>
    </sheetView>
  </sheetViews>
  <sheetFormatPr defaultRowHeight="15"/>
  <cols>
    <col min="1" max="1" width="8" customWidth="1"/>
    <col min="2" max="2" width="9.140625" customWidth="1"/>
    <col min="4" max="4" width="9" style="5"/>
  </cols>
  <sheetData>
    <row r="1" spans="1:9">
      <c r="A1" s="62" t="str">
        <f>Base!A1</f>
        <v>Section</v>
      </c>
      <c r="B1" s="3" t="str">
        <f>Base!B1</f>
        <v>Palaul 3</v>
      </c>
      <c r="C1" s="5"/>
      <c r="D1"/>
      <c r="E1" t="s">
        <v>3</v>
      </c>
      <c r="F1" t="s">
        <v>4</v>
      </c>
    </row>
    <row r="2" spans="1:9">
      <c r="A2" s="62" t="str">
        <f>Base!A2</f>
        <v>Block</v>
      </c>
      <c r="B2" s="3" t="str">
        <f>Base!B2</f>
        <v>9b</v>
      </c>
      <c r="C2" s="5"/>
      <c r="D2"/>
      <c r="E2" s="8" t="s">
        <v>14</v>
      </c>
      <c r="F2" s="8" t="s">
        <v>15</v>
      </c>
      <c r="G2" s="9" t="s">
        <v>16</v>
      </c>
      <c r="H2" s="9" t="s">
        <v>17</v>
      </c>
    </row>
    <row r="3" spans="1:9">
      <c r="A3" s="62" t="str">
        <f>Base!A3</f>
        <v>Date:</v>
      </c>
      <c r="B3" s="3" t="str">
        <f>Base!B3</f>
        <v>07-Apr-17</v>
      </c>
      <c r="C3" s="5"/>
      <c r="D3" s="5" t="s">
        <v>10</v>
      </c>
      <c r="E3" s="16" t="str">
        <f>Base!E3</f>
        <v>13.45.10</v>
      </c>
      <c r="F3" s="16" t="str">
        <f>Base!F3</f>
        <v>172.18.00</v>
      </c>
      <c r="G3" s="16">
        <f>Base!G3</f>
        <v>-13.752777777777778</v>
      </c>
      <c r="H3" s="16">
        <f>Base!H3</f>
        <v>-172.3</v>
      </c>
    </row>
    <row r="4" spans="1:9">
      <c r="A4" s="62" t="str">
        <f>Base!A4</f>
        <v>Team</v>
      </c>
      <c r="B4" s="3" t="str">
        <f>Base!B4</f>
        <v>All</v>
      </c>
      <c r="C4" s="5"/>
      <c r="D4" s="5" t="s">
        <v>11</v>
      </c>
      <c r="E4" s="17" t="str">
        <f>Base!E4</f>
        <v>13.45.20</v>
      </c>
      <c r="F4" s="17" t="str">
        <f>Base!F4</f>
        <v>172.17.50</v>
      </c>
      <c r="G4" s="17">
        <f>Base!G4</f>
        <v>-13.755555555555556</v>
      </c>
      <c r="H4" s="17">
        <f>Base!H4</f>
        <v>-172.29722222222222</v>
      </c>
    </row>
    <row r="5" spans="1:9">
      <c r="C5" s="12"/>
      <c r="E5" s="5"/>
      <c r="F5" s="1"/>
      <c r="G5" s="1"/>
      <c r="H5" s="1"/>
      <c r="I5" s="1"/>
    </row>
    <row r="6" spans="1:9">
      <c r="A6" s="4" t="s">
        <v>39</v>
      </c>
      <c r="B6" s="33" t="s">
        <v>161</v>
      </c>
      <c r="C6" s="33" t="s">
        <v>27</v>
      </c>
      <c r="D6" s="33" t="s">
        <v>112</v>
      </c>
      <c r="E6" s="19" t="s">
        <v>38</v>
      </c>
    </row>
    <row r="7" spans="1:9">
      <c r="A7" s="16" t="s">
        <v>116</v>
      </c>
      <c r="B7" s="16"/>
      <c r="C7" s="64">
        <v>8.0555555555555561E-2</v>
      </c>
      <c r="D7" s="33">
        <v>97</v>
      </c>
      <c r="E7" s="19" t="s">
        <v>131</v>
      </c>
    </row>
    <row r="8" spans="1:9">
      <c r="A8" s="4">
        <v>1</v>
      </c>
      <c r="B8" s="4" t="s">
        <v>132</v>
      </c>
      <c r="C8" s="39">
        <v>8.4722222222222227E-2</v>
      </c>
      <c r="D8" s="33">
        <v>32</v>
      </c>
      <c r="E8" s="19" t="s">
        <v>136</v>
      </c>
    </row>
    <row r="9" spans="1:9">
      <c r="A9" s="4">
        <f t="shared" ref="A9:A40" si="0">A8+1</f>
        <v>2</v>
      </c>
      <c r="B9" s="4"/>
      <c r="C9" s="39">
        <v>9.0277777777777776E-2</v>
      </c>
      <c r="D9" s="33" t="s">
        <v>142</v>
      </c>
      <c r="E9" s="19" t="s">
        <v>141</v>
      </c>
    </row>
    <row r="10" spans="1:9">
      <c r="A10" s="4">
        <f t="shared" si="0"/>
        <v>3</v>
      </c>
      <c r="B10" s="4"/>
      <c r="C10" s="39">
        <v>0.1</v>
      </c>
      <c r="D10" s="33" t="s">
        <v>146</v>
      </c>
      <c r="E10" s="19" t="s">
        <v>147</v>
      </c>
    </row>
    <row r="11" spans="1:9">
      <c r="A11" s="4">
        <f t="shared" si="0"/>
        <v>4</v>
      </c>
      <c r="B11" s="4"/>
      <c r="C11" s="39">
        <v>0.10347222222222222</v>
      </c>
      <c r="D11" s="33" t="s">
        <v>150</v>
      </c>
      <c r="E11" s="19" t="s">
        <v>151</v>
      </c>
    </row>
    <row r="12" spans="1:9">
      <c r="A12" s="4">
        <f t="shared" si="0"/>
        <v>5</v>
      </c>
      <c r="B12" s="4"/>
      <c r="C12" s="39">
        <v>0.1125</v>
      </c>
      <c r="D12" s="33" t="s">
        <v>146</v>
      </c>
      <c r="E12" s="19" t="s">
        <v>155</v>
      </c>
    </row>
    <row r="13" spans="1:9">
      <c r="A13" s="4">
        <f t="shared" si="0"/>
        <v>6</v>
      </c>
      <c r="B13" s="4"/>
      <c r="C13" s="39">
        <v>0.11874999999999999</v>
      </c>
      <c r="D13" s="33" t="s">
        <v>158</v>
      </c>
      <c r="E13" s="19" t="s">
        <v>159</v>
      </c>
    </row>
    <row r="14" spans="1:9">
      <c r="A14" s="4">
        <f t="shared" si="0"/>
        <v>7</v>
      </c>
      <c r="B14" s="4"/>
      <c r="C14" s="39">
        <v>0.39027777777777778</v>
      </c>
      <c r="D14" s="33" t="s">
        <v>133</v>
      </c>
      <c r="E14" s="19" t="s">
        <v>180</v>
      </c>
    </row>
    <row r="15" spans="1:9">
      <c r="A15" s="4">
        <f>A14+1</f>
        <v>8</v>
      </c>
      <c r="B15" s="4"/>
      <c r="C15" s="39">
        <v>0.39652777777777776</v>
      </c>
      <c r="D15" s="33" t="s">
        <v>181</v>
      </c>
      <c r="E15" s="19" t="s">
        <v>182</v>
      </c>
    </row>
    <row r="16" spans="1:9">
      <c r="A16" s="4">
        <f t="shared" si="0"/>
        <v>9</v>
      </c>
      <c r="B16" s="4"/>
      <c r="C16" s="39">
        <v>0.41111111111111109</v>
      </c>
      <c r="D16" s="33" t="s">
        <v>181</v>
      </c>
      <c r="E16" s="19" t="s">
        <v>183</v>
      </c>
    </row>
    <row r="17" spans="1:5">
      <c r="A17" s="4">
        <f t="shared" si="0"/>
        <v>10</v>
      </c>
      <c r="B17" s="4"/>
      <c r="C17" s="39">
        <v>0.41736111111111113</v>
      </c>
      <c r="D17" s="33" t="s">
        <v>9</v>
      </c>
      <c r="E17" s="19" t="s">
        <v>184</v>
      </c>
    </row>
    <row r="18" spans="1:5">
      <c r="A18" s="4">
        <f t="shared" si="0"/>
        <v>11</v>
      </c>
      <c r="B18" s="4"/>
      <c r="C18" s="39">
        <v>0.43263888888888891</v>
      </c>
      <c r="D18" s="33" t="s">
        <v>181</v>
      </c>
      <c r="E18" s="19" t="s">
        <v>185</v>
      </c>
    </row>
    <row r="19" spans="1:5">
      <c r="A19" s="4">
        <f t="shared" si="0"/>
        <v>12</v>
      </c>
      <c r="B19" s="4"/>
      <c r="C19" s="39">
        <v>0.45347222222222222</v>
      </c>
      <c r="D19" s="33" t="s">
        <v>181</v>
      </c>
      <c r="E19" s="19" t="s">
        <v>186</v>
      </c>
    </row>
    <row r="20" spans="1:5">
      <c r="A20" s="4">
        <f t="shared" si="0"/>
        <v>13</v>
      </c>
      <c r="B20" s="4"/>
      <c r="C20" s="39">
        <v>0.47847222222222224</v>
      </c>
      <c r="D20" s="33" t="s">
        <v>181</v>
      </c>
      <c r="E20" s="19" t="s">
        <v>187</v>
      </c>
    </row>
    <row r="21" spans="1:5">
      <c r="A21" s="4">
        <f t="shared" si="0"/>
        <v>14</v>
      </c>
      <c r="B21" s="4"/>
      <c r="C21" s="39">
        <v>0.49513888888888891</v>
      </c>
      <c r="D21" s="33" t="s">
        <v>150</v>
      </c>
      <c r="E21" s="19" t="s">
        <v>188</v>
      </c>
    </row>
    <row r="22" spans="1:5">
      <c r="A22" s="4">
        <f t="shared" si="0"/>
        <v>15</v>
      </c>
      <c r="B22" s="4"/>
      <c r="C22" s="39">
        <v>6.0416666666666667E-2</v>
      </c>
      <c r="D22" s="33" t="s">
        <v>128</v>
      </c>
      <c r="E22" s="19" t="s">
        <v>189</v>
      </c>
    </row>
    <row r="23" spans="1:5">
      <c r="A23" s="4">
        <f t="shared" si="0"/>
        <v>16</v>
      </c>
      <c r="B23" s="4"/>
      <c r="C23" s="39"/>
      <c r="D23" s="33"/>
      <c r="E23" s="19"/>
    </row>
    <row r="24" spans="1:5">
      <c r="A24" s="4">
        <f t="shared" si="0"/>
        <v>17</v>
      </c>
      <c r="B24" s="4"/>
    </row>
    <row r="25" spans="1:5">
      <c r="A25" s="4">
        <f t="shared" si="0"/>
        <v>18</v>
      </c>
      <c r="B25" s="4"/>
      <c r="C25" s="39"/>
      <c r="D25" s="33"/>
      <c r="E25" s="19"/>
    </row>
    <row r="26" spans="1:5">
      <c r="A26" s="4">
        <f t="shared" si="0"/>
        <v>19</v>
      </c>
      <c r="B26" s="4"/>
      <c r="C26" s="39"/>
      <c r="D26" s="33"/>
      <c r="E26" s="19"/>
    </row>
    <row r="27" spans="1:5">
      <c r="A27" s="4">
        <f t="shared" si="0"/>
        <v>20</v>
      </c>
      <c r="B27" s="4"/>
      <c r="C27" s="39"/>
      <c r="D27" s="33"/>
      <c r="E27" s="19"/>
    </row>
    <row r="28" spans="1:5">
      <c r="A28" s="4">
        <f t="shared" si="0"/>
        <v>21</v>
      </c>
      <c r="B28" s="4"/>
      <c r="C28" s="39"/>
      <c r="D28" s="33"/>
      <c r="E28" s="19"/>
    </row>
    <row r="29" spans="1:5">
      <c r="A29" s="4">
        <f t="shared" si="0"/>
        <v>22</v>
      </c>
      <c r="B29" s="4"/>
      <c r="C29" s="39"/>
      <c r="D29" s="33"/>
      <c r="E29" s="19"/>
    </row>
    <row r="30" spans="1:5">
      <c r="A30" s="4">
        <f t="shared" si="0"/>
        <v>23</v>
      </c>
      <c r="B30" s="4"/>
      <c r="C30" s="39"/>
      <c r="D30" s="33"/>
      <c r="E30" s="19"/>
    </row>
    <row r="31" spans="1:5">
      <c r="A31" s="4">
        <f t="shared" si="0"/>
        <v>24</v>
      </c>
      <c r="B31" s="4"/>
      <c r="C31" s="39"/>
      <c r="D31" s="33"/>
      <c r="E31" s="19"/>
    </row>
    <row r="32" spans="1:5">
      <c r="A32" s="4">
        <f t="shared" si="0"/>
        <v>25</v>
      </c>
      <c r="B32" s="4"/>
      <c r="C32" s="39"/>
      <c r="D32" s="33"/>
      <c r="E32" s="19"/>
    </row>
    <row r="33" spans="1:5">
      <c r="A33" s="4">
        <f t="shared" si="0"/>
        <v>26</v>
      </c>
      <c r="B33" s="4"/>
      <c r="C33" s="39"/>
      <c r="D33" s="33"/>
      <c r="E33" s="19"/>
    </row>
    <row r="34" spans="1:5">
      <c r="A34" s="4">
        <f t="shared" si="0"/>
        <v>27</v>
      </c>
      <c r="B34" s="4"/>
      <c r="C34" s="39"/>
      <c r="D34" s="33"/>
      <c r="E34" s="19"/>
    </row>
    <row r="35" spans="1:5">
      <c r="A35" s="4">
        <f t="shared" si="0"/>
        <v>28</v>
      </c>
      <c r="B35" s="4"/>
      <c r="C35" s="39"/>
      <c r="D35" s="33"/>
      <c r="E35" s="19"/>
    </row>
    <row r="36" spans="1:5">
      <c r="A36" s="4">
        <f t="shared" si="0"/>
        <v>29</v>
      </c>
      <c r="B36" s="4"/>
      <c r="C36" s="39"/>
      <c r="D36" s="33"/>
      <c r="E36" s="19"/>
    </row>
    <row r="37" spans="1:5">
      <c r="A37" s="4">
        <f t="shared" si="0"/>
        <v>30</v>
      </c>
      <c r="B37" s="4"/>
      <c r="C37" s="39"/>
      <c r="D37" s="33"/>
      <c r="E37" s="19"/>
    </row>
    <row r="38" spans="1:5">
      <c r="A38" s="4">
        <f t="shared" si="0"/>
        <v>31</v>
      </c>
      <c r="B38" s="4"/>
      <c r="C38" s="39"/>
      <c r="D38" s="33"/>
      <c r="E38" s="19"/>
    </row>
    <row r="39" spans="1:5">
      <c r="A39" s="4">
        <f t="shared" si="0"/>
        <v>32</v>
      </c>
      <c r="B39" s="4"/>
      <c r="C39" s="39"/>
      <c r="D39" s="33"/>
      <c r="E39" s="19"/>
    </row>
    <row r="40" spans="1:5">
      <c r="A40" s="4">
        <f t="shared" si="0"/>
        <v>33</v>
      </c>
      <c r="B40" s="4"/>
      <c r="C40" s="39"/>
      <c r="D40" s="33"/>
      <c r="E40" s="19"/>
    </row>
    <row r="41" spans="1:5">
      <c r="A41" s="4">
        <f t="shared" ref="A41:A72" si="1">A40+1</f>
        <v>34</v>
      </c>
      <c r="B41" s="4"/>
      <c r="C41" s="39"/>
      <c r="D41" s="33"/>
      <c r="E41" s="19"/>
    </row>
    <row r="42" spans="1:5">
      <c r="A42" s="4">
        <f t="shared" si="1"/>
        <v>35</v>
      </c>
      <c r="B42" s="4"/>
      <c r="C42" s="39"/>
      <c r="D42" s="33"/>
      <c r="E42" s="19"/>
    </row>
    <row r="43" spans="1:5">
      <c r="A43" s="4">
        <f t="shared" si="1"/>
        <v>36</v>
      </c>
      <c r="B43" s="4"/>
      <c r="C43" s="39"/>
      <c r="D43" s="33"/>
      <c r="E43" s="19"/>
    </row>
    <row r="44" spans="1:5">
      <c r="A44" s="4">
        <f t="shared" si="1"/>
        <v>37</v>
      </c>
      <c r="B44" s="4"/>
      <c r="C44" s="39"/>
      <c r="D44" s="33"/>
      <c r="E44" s="19"/>
    </row>
    <row r="45" spans="1:5">
      <c r="A45" s="4">
        <f t="shared" si="1"/>
        <v>38</v>
      </c>
      <c r="B45" s="4"/>
      <c r="C45" s="39"/>
      <c r="D45" s="33"/>
      <c r="E45" s="19"/>
    </row>
    <row r="46" spans="1:5">
      <c r="A46" s="4">
        <f t="shared" si="1"/>
        <v>39</v>
      </c>
      <c r="B46" s="4"/>
      <c r="C46" s="39"/>
      <c r="D46" s="33"/>
      <c r="E46" s="19"/>
    </row>
    <row r="47" spans="1:5">
      <c r="A47" s="4">
        <f t="shared" si="1"/>
        <v>40</v>
      </c>
      <c r="B47" s="4"/>
      <c r="C47" s="39"/>
      <c r="D47" s="33"/>
      <c r="E47" s="19"/>
    </row>
    <row r="48" spans="1:5">
      <c r="A48" s="4">
        <f t="shared" si="1"/>
        <v>41</v>
      </c>
      <c r="B48" s="4"/>
      <c r="C48" s="39"/>
      <c r="D48" s="33"/>
      <c r="E48" s="19"/>
    </row>
    <row r="49" spans="1:5">
      <c r="A49" s="4">
        <f t="shared" si="1"/>
        <v>42</v>
      </c>
      <c r="B49" s="4"/>
      <c r="C49" s="39"/>
      <c r="D49" s="33"/>
      <c r="E49" s="19"/>
    </row>
    <row r="50" spans="1:5">
      <c r="A50" s="4">
        <f t="shared" si="1"/>
        <v>43</v>
      </c>
      <c r="B50" s="4"/>
      <c r="C50" s="39"/>
      <c r="D50" s="33"/>
      <c r="E50" s="19"/>
    </row>
    <row r="51" spans="1:5">
      <c r="A51" s="4">
        <f t="shared" si="1"/>
        <v>44</v>
      </c>
      <c r="B51" s="4"/>
      <c r="C51" s="39"/>
      <c r="D51" s="33"/>
      <c r="E51" s="19"/>
    </row>
    <row r="52" spans="1:5">
      <c r="A52" s="4">
        <f t="shared" si="1"/>
        <v>45</v>
      </c>
      <c r="B52" s="4"/>
      <c r="C52" s="39"/>
      <c r="D52" s="33"/>
      <c r="E52" s="19"/>
    </row>
    <row r="53" spans="1:5">
      <c r="A53" s="4">
        <f t="shared" si="1"/>
        <v>46</v>
      </c>
      <c r="B53" s="4"/>
      <c r="C53" s="39"/>
      <c r="D53" s="33"/>
      <c r="E53" s="19"/>
    </row>
    <row r="54" spans="1:5">
      <c r="A54" s="4">
        <f t="shared" si="1"/>
        <v>47</v>
      </c>
      <c r="B54" s="4"/>
      <c r="C54" s="39"/>
      <c r="D54" s="33"/>
      <c r="E54" s="19"/>
    </row>
    <row r="55" spans="1:5">
      <c r="A55" s="4">
        <f t="shared" si="1"/>
        <v>48</v>
      </c>
      <c r="B55" s="4"/>
      <c r="C55" s="39"/>
      <c r="D55" s="33"/>
      <c r="E55" s="19"/>
    </row>
    <row r="56" spans="1:5">
      <c r="A56" s="4">
        <f t="shared" si="1"/>
        <v>49</v>
      </c>
      <c r="B56" s="4"/>
      <c r="C56" s="39"/>
      <c r="D56" s="33"/>
      <c r="E56" s="19"/>
    </row>
    <row r="57" spans="1:5">
      <c r="A57" s="4">
        <f t="shared" si="1"/>
        <v>50</v>
      </c>
      <c r="B57" s="4"/>
      <c r="C57" s="39"/>
      <c r="D57" s="33"/>
      <c r="E57" s="19"/>
    </row>
    <row r="58" spans="1:5">
      <c r="A58" s="4">
        <f t="shared" si="1"/>
        <v>51</v>
      </c>
      <c r="B58" s="4"/>
      <c r="C58" s="39"/>
      <c r="D58" s="33"/>
      <c r="E58" s="19"/>
    </row>
    <row r="59" spans="1:5">
      <c r="A59" s="4">
        <f t="shared" si="1"/>
        <v>52</v>
      </c>
      <c r="B59" s="4"/>
      <c r="C59" s="39"/>
      <c r="D59" s="33"/>
      <c r="E59" s="19"/>
    </row>
    <row r="60" spans="1:5">
      <c r="A60" s="4">
        <f t="shared" si="1"/>
        <v>53</v>
      </c>
      <c r="B60" s="4"/>
      <c r="C60" s="39"/>
      <c r="D60" s="33"/>
      <c r="E60" s="19"/>
    </row>
    <row r="61" spans="1:5">
      <c r="A61" s="4">
        <f t="shared" si="1"/>
        <v>54</v>
      </c>
      <c r="B61" s="4"/>
      <c r="C61" s="39"/>
      <c r="D61" s="33"/>
      <c r="E61" s="19"/>
    </row>
    <row r="62" spans="1:5">
      <c r="A62" s="4">
        <f t="shared" si="1"/>
        <v>55</v>
      </c>
      <c r="B62" s="4"/>
      <c r="C62" s="39"/>
      <c r="D62" s="33"/>
      <c r="E62" s="19"/>
    </row>
    <row r="63" spans="1:5">
      <c r="A63" s="4">
        <f t="shared" si="1"/>
        <v>56</v>
      </c>
      <c r="B63" s="4"/>
      <c r="C63" s="39"/>
      <c r="D63" s="33"/>
      <c r="E63" s="19"/>
    </row>
    <row r="64" spans="1:5">
      <c r="A64" s="4">
        <f t="shared" si="1"/>
        <v>57</v>
      </c>
      <c r="B64" s="4"/>
      <c r="C64" s="39"/>
      <c r="D64" s="33"/>
      <c r="E64" s="19"/>
    </row>
    <row r="65" spans="1:5">
      <c r="A65" s="4">
        <f t="shared" si="1"/>
        <v>58</v>
      </c>
      <c r="B65" s="4"/>
      <c r="C65" s="39"/>
      <c r="D65" s="33"/>
      <c r="E65" s="19"/>
    </row>
    <row r="66" spans="1:5">
      <c r="A66" s="4">
        <f t="shared" si="1"/>
        <v>59</v>
      </c>
      <c r="B66" s="4"/>
      <c r="C66" s="39"/>
      <c r="D66" s="33"/>
      <c r="E66" s="19"/>
    </row>
    <row r="67" spans="1:5">
      <c r="A67" s="4">
        <f t="shared" si="1"/>
        <v>60</v>
      </c>
      <c r="B67" s="4"/>
      <c r="C67" s="39"/>
      <c r="D67" s="33"/>
      <c r="E67" s="19"/>
    </row>
    <row r="68" spans="1:5">
      <c r="A68" s="4">
        <f t="shared" si="1"/>
        <v>61</v>
      </c>
      <c r="B68" s="4"/>
      <c r="C68" s="4"/>
      <c r="D68" s="33"/>
      <c r="E68" s="19"/>
    </row>
    <row r="69" spans="1:5">
      <c r="A69" s="4">
        <f t="shared" si="1"/>
        <v>62</v>
      </c>
      <c r="B69" s="4"/>
      <c r="C69" s="4"/>
      <c r="D69" s="33"/>
      <c r="E69" s="19"/>
    </row>
    <row r="70" spans="1:5">
      <c r="A70" s="4">
        <f t="shared" si="1"/>
        <v>63</v>
      </c>
      <c r="B70" s="4"/>
      <c r="C70" s="4"/>
      <c r="D70" s="33"/>
      <c r="E70" s="19"/>
    </row>
    <row r="71" spans="1:5">
      <c r="A71" s="4">
        <f t="shared" si="1"/>
        <v>64</v>
      </c>
      <c r="B71" s="4"/>
      <c r="C71" s="4"/>
      <c r="D71" s="33"/>
      <c r="E71" s="19"/>
    </row>
    <row r="72" spans="1:5">
      <c r="A72" s="4">
        <f t="shared" si="1"/>
        <v>65</v>
      </c>
      <c r="B72" s="4"/>
      <c r="C72" s="4"/>
      <c r="D72" s="33"/>
      <c r="E72" s="19"/>
    </row>
    <row r="73" spans="1:5">
      <c r="A73" s="4">
        <f t="shared" ref="A73:A107" si="2">A72+1</f>
        <v>66</v>
      </c>
      <c r="B73" s="4"/>
      <c r="C73" s="4"/>
      <c r="D73" s="33"/>
      <c r="E73" s="19"/>
    </row>
    <row r="74" spans="1:5">
      <c r="A74" s="4">
        <f t="shared" si="2"/>
        <v>67</v>
      </c>
      <c r="B74" s="4"/>
      <c r="C74" s="4"/>
      <c r="D74" s="33"/>
      <c r="E74" s="19"/>
    </row>
    <row r="75" spans="1:5">
      <c r="A75" s="4">
        <f t="shared" si="2"/>
        <v>68</v>
      </c>
      <c r="B75" s="4"/>
      <c r="C75" s="4"/>
      <c r="D75" s="33"/>
      <c r="E75" s="19"/>
    </row>
    <row r="76" spans="1:5">
      <c r="A76" s="4">
        <f t="shared" si="2"/>
        <v>69</v>
      </c>
      <c r="B76" s="4"/>
      <c r="C76" s="4"/>
      <c r="D76" s="33"/>
      <c r="E76" s="19"/>
    </row>
    <row r="77" spans="1:5">
      <c r="A77" s="4">
        <f t="shared" si="2"/>
        <v>70</v>
      </c>
      <c r="B77" s="4"/>
      <c r="C77" s="4"/>
      <c r="D77" s="33"/>
      <c r="E77" s="19"/>
    </row>
    <row r="78" spans="1:5">
      <c r="A78" s="4">
        <f t="shared" si="2"/>
        <v>71</v>
      </c>
      <c r="B78" s="4"/>
      <c r="C78" s="4"/>
      <c r="D78" s="33"/>
      <c r="E78" s="19"/>
    </row>
    <row r="79" spans="1:5">
      <c r="A79" s="4">
        <f t="shared" si="2"/>
        <v>72</v>
      </c>
      <c r="B79" s="4"/>
      <c r="C79" s="4"/>
      <c r="D79" s="33"/>
      <c r="E79" s="19"/>
    </row>
    <row r="80" spans="1:5">
      <c r="A80" s="4">
        <f t="shared" si="2"/>
        <v>73</v>
      </c>
      <c r="B80" s="4"/>
      <c r="C80" s="4"/>
      <c r="D80" s="33"/>
      <c r="E80" s="19"/>
    </row>
    <row r="81" spans="1:5">
      <c r="A81" s="4">
        <f t="shared" si="2"/>
        <v>74</v>
      </c>
      <c r="B81" s="4"/>
      <c r="C81" s="4"/>
      <c r="D81" s="33"/>
      <c r="E81" s="19"/>
    </row>
    <row r="82" spans="1:5">
      <c r="A82" s="4">
        <f t="shared" si="2"/>
        <v>75</v>
      </c>
      <c r="B82" s="4"/>
      <c r="C82" s="4"/>
      <c r="D82" s="33"/>
      <c r="E82" s="19"/>
    </row>
    <row r="83" spans="1:5">
      <c r="A83" s="4">
        <f t="shared" si="2"/>
        <v>76</v>
      </c>
      <c r="B83" s="4"/>
      <c r="C83" s="4"/>
      <c r="D83" s="33"/>
      <c r="E83" s="19"/>
    </row>
    <row r="84" spans="1:5">
      <c r="A84" s="4">
        <f t="shared" si="2"/>
        <v>77</v>
      </c>
      <c r="B84" s="4"/>
      <c r="C84" s="4"/>
      <c r="D84" s="33"/>
      <c r="E84" s="19"/>
    </row>
    <row r="85" spans="1:5">
      <c r="A85" s="4">
        <f t="shared" si="2"/>
        <v>78</v>
      </c>
      <c r="B85" s="4"/>
      <c r="C85" s="4"/>
      <c r="D85" s="33"/>
      <c r="E85" s="19"/>
    </row>
    <row r="86" spans="1:5">
      <c r="A86" s="4">
        <f t="shared" si="2"/>
        <v>79</v>
      </c>
      <c r="B86" s="4"/>
      <c r="C86" s="4"/>
      <c r="D86" s="33"/>
      <c r="E86" s="19"/>
    </row>
    <row r="87" spans="1:5">
      <c r="A87" s="4">
        <f t="shared" si="2"/>
        <v>80</v>
      </c>
      <c r="B87" s="4"/>
      <c r="C87" s="4"/>
      <c r="D87" s="33"/>
      <c r="E87" s="19"/>
    </row>
    <row r="88" spans="1:5">
      <c r="A88" s="4">
        <f t="shared" si="2"/>
        <v>81</v>
      </c>
      <c r="B88" s="4"/>
      <c r="C88" s="4"/>
      <c r="D88" s="33"/>
      <c r="E88" s="19"/>
    </row>
    <row r="89" spans="1:5">
      <c r="A89" s="4">
        <f t="shared" si="2"/>
        <v>82</v>
      </c>
      <c r="B89" s="4"/>
      <c r="C89" s="4"/>
      <c r="D89" s="33"/>
      <c r="E89" s="19"/>
    </row>
    <row r="90" spans="1:5">
      <c r="A90" s="4">
        <f t="shared" si="2"/>
        <v>83</v>
      </c>
      <c r="B90" s="4"/>
      <c r="C90" s="4"/>
      <c r="D90" s="33"/>
      <c r="E90" s="19"/>
    </row>
    <row r="91" spans="1:5">
      <c r="A91" s="4">
        <f t="shared" si="2"/>
        <v>84</v>
      </c>
      <c r="B91" s="4"/>
      <c r="C91" s="4"/>
      <c r="D91" s="33"/>
      <c r="E91" s="19"/>
    </row>
    <row r="92" spans="1:5">
      <c r="A92" s="4">
        <f t="shared" si="2"/>
        <v>85</v>
      </c>
      <c r="B92" s="4"/>
      <c r="C92" s="4"/>
      <c r="D92" s="33"/>
      <c r="E92" s="19"/>
    </row>
    <row r="93" spans="1:5">
      <c r="A93" s="4">
        <f t="shared" si="2"/>
        <v>86</v>
      </c>
      <c r="B93" s="4"/>
      <c r="C93" s="4"/>
      <c r="D93" s="33"/>
      <c r="E93" s="19"/>
    </row>
    <row r="94" spans="1:5">
      <c r="A94" s="4">
        <f t="shared" si="2"/>
        <v>87</v>
      </c>
      <c r="B94" s="4"/>
      <c r="C94" s="4"/>
      <c r="D94" s="33"/>
      <c r="E94" s="19"/>
    </row>
    <row r="95" spans="1:5">
      <c r="A95" s="4">
        <f t="shared" si="2"/>
        <v>88</v>
      </c>
      <c r="B95" s="4"/>
      <c r="C95" s="4"/>
      <c r="D95" s="33"/>
      <c r="E95" s="19"/>
    </row>
    <row r="96" spans="1:5">
      <c r="A96" s="4">
        <f t="shared" si="2"/>
        <v>89</v>
      </c>
      <c r="B96" s="4"/>
      <c r="C96" s="4"/>
      <c r="D96" s="33"/>
      <c r="E96" s="19"/>
    </row>
    <row r="97" spans="1:5">
      <c r="A97" s="4">
        <f t="shared" si="2"/>
        <v>90</v>
      </c>
      <c r="B97" s="4"/>
      <c r="C97" s="4"/>
      <c r="D97" s="33"/>
      <c r="E97" s="19"/>
    </row>
    <row r="98" spans="1:5">
      <c r="A98" s="4">
        <f t="shared" si="2"/>
        <v>91</v>
      </c>
      <c r="B98" s="4"/>
      <c r="C98" s="4"/>
      <c r="D98" s="33"/>
      <c r="E98" s="19"/>
    </row>
    <row r="99" spans="1:5">
      <c r="A99" s="4">
        <f t="shared" si="2"/>
        <v>92</v>
      </c>
      <c r="B99" s="4"/>
      <c r="C99" s="4"/>
      <c r="D99" s="33"/>
      <c r="E99" s="19"/>
    </row>
    <row r="100" spans="1:5">
      <c r="A100" s="4">
        <f t="shared" si="2"/>
        <v>93</v>
      </c>
      <c r="B100" s="4"/>
      <c r="C100" s="4"/>
      <c r="D100" s="33"/>
      <c r="E100" s="19"/>
    </row>
    <row r="101" spans="1:5">
      <c r="A101" s="4">
        <f t="shared" si="2"/>
        <v>94</v>
      </c>
      <c r="B101" s="4"/>
      <c r="C101" s="4"/>
      <c r="D101" s="33"/>
      <c r="E101" s="19"/>
    </row>
    <row r="102" spans="1:5">
      <c r="A102" s="4">
        <f t="shared" si="2"/>
        <v>95</v>
      </c>
      <c r="B102" s="4"/>
      <c r="C102" s="4"/>
      <c r="D102" s="33"/>
      <c r="E102" s="19"/>
    </row>
    <row r="103" spans="1:5">
      <c r="A103" s="4">
        <f t="shared" si="2"/>
        <v>96</v>
      </c>
      <c r="B103" s="4"/>
      <c r="C103" s="4"/>
      <c r="D103" s="33"/>
      <c r="E103" s="19"/>
    </row>
    <row r="104" spans="1:5">
      <c r="A104" s="4">
        <f t="shared" si="2"/>
        <v>97</v>
      </c>
      <c r="B104" s="4"/>
      <c r="C104" s="4"/>
      <c r="D104" s="33"/>
      <c r="E104" s="19"/>
    </row>
    <row r="105" spans="1:5">
      <c r="A105" s="4">
        <f t="shared" si="2"/>
        <v>98</v>
      </c>
      <c r="B105" s="4"/>
      <c r="C105" s="4"/>
      <c r="D105" s="33"/>
      <c r="E105" s="19"/>
    </row>
    <row r="106" spans="1:5">
      <c r="A106" s="4">
        <f t="shared" si="2"/>
        <v>99</v>
      </c>
      <c r="B106" s="4"/>
      <c r="C106" s="4"/>
      <c r="D106" s="33"/>
      <c r="E106" s="19"/>
    </row>
    <row r="107" spans="1:5">
      <c r="A107" s="4">
        <f t="shared" si="2"/>
        <v>100</v>
      </c>
      <c r="B107" s="4"/>
      <c r="C107" s="4"/>
      <c r="D107" s="33"/>
      <c r="E107" s="19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Base</vt:lpstr>
      <vt:lpstr>Pltfm</vt:lpstr>
      <vt:lpstr>Wall</vt:lpstr>
      <vt:lpstr>Umu</vt:lpstr>
      <vt:lpstr>Other</vt:lpstr>
      <vt:lpstr>Photos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Jackmond</dc:creator>
  <cp:lastModifiedBy>g.jackmond</cp:lastModifiedBy>
  <dcterms:created xsi:type="dcterms:W3CDTF">2017-01-08T02:31:33Z</dcterms:created>
  <dcterms:modified xsi:type="dcterms:W3CDTF">2017-05-23T02:48:41Z</dcterms:modified>
</cp:coreProperties>
</file>